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ЕГЭ и ОГЭ 2025\7. Статистика\ИС-9\"/>
    </mc:Choice>
  </mc:AlternateContent>
  <xr:revisionPtr revIDLastSave="0" documentId="13_ncr:1_{41C0F44F-50AE-4AFF-9EA7-F81C454B4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п ИС" sheetId="1" r:id="rId1"/>
    <sheet name="Лист1" sheetId="2" state="hidden" r:id="rId2"/>
  </sheets>
  <definedNames>
    <definedName name="_xlnm._FilterDatabase" localSheetId="1" hidden="1">Лист1!$A$2:$H$177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D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D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D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D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D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D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D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D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D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D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D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D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D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D19" i="2"/>
  <c r="D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D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D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D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D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D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D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D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D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D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D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D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D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D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D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D35" i="2"/>
  <c r="D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D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D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D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D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D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D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D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D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D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D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D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D50" i="2"/>
  <c r="E50" i="2"/>
  <c r="F50" i="2"/>
  <c r="G50" i="2"/>
  <c r="K50" i="2" s="1"/>
  <c r="H50" i="2"/>
  <c r="I50" i="2" s="1"/>
  <c r="J50" i="2"/>
  <c r="P50" i="2"/>
  <c r="S50" i="2"/>
  <c r="V50" i="2"/>
  <c r="Y50" i="2"/>
  <c r="AI50" i="2"/>
  <c r="L50" i="2" s="1"/>
  <c r="AJ50" i="2"/>
  <c r="AK50" i="2"/>
  <c r="AL50" i="2"/>
  <c r="M50" i="2" s="1"/>
  <c r="AM50" i="2"/>
  <c r="AN50" i="2"/>
  <c r="N50" i="2" s="1"/>
  <c r="AO50" i="2"/>
  <c r="AP50" i="2"/>
  <c r="O50" i="2" s="1"/>
  <c r="AQ50" i="2"/>
  <c r="AR50" i="2"/>
  <c r="AS50" i="2"/>
  <c r="Q50" i="2" s="1"/>
  <c r="AT50" i="2"/>
  <c r="AU50" i="2"/>
  <c r="AV50" i="2"/>
  <c r="AW50" i="2"/>
  <c r="AX50" i="2"/>
  <c r="R50" i="2" s="1"/>
  <c r="AY50" i="2"/>
  <c r="AZ50" i="2"/>
  <c r="BA50" i="2"/>
  <c r="BB50" i="2"/>
  <c r="T50" i="2" s="1"/>
  <c r="BC50" i="2"/>
  <c r="BD50" i="2"/>
  <c r="BE50" i="2"/>
  <c r="BF50" i="2"/>
  <c r="U50" i="2" s="1"/>
  <c r="BG50" i="2"/>
  <c r="BH50" i="2"/>
  <c r="BI50" i="2"/>
  <c r="BJ50" i="2"/>
  <c r="BK50" i="2"/>
  <c r="BL50" i="2"/>
  <c r="W50" i="2" s="1"/>
  <c r="BM50" i="2"/>
  <c r="BN50" i="2"/>
  <c r="BO50" i="2"/>
  <c r="X50" i="2" s="1"/>
  <c r="BP50" i="2"/>
  <c r="BQ50" i="2"/>
  <c r="BR50" i="2"/>
  <c r="BS50" i="2"/>
  <c r="BT50" i="2"/>
  <c r="Z50" i="2" s="1"/>
  <c r="BU50" i="2"/>
  <c r="BV50" i="2"/>
  <c r="AA50" i="2" s="1"/>
  <c r="BW50" i="2"/>
  <c r="BX50" i="2"/>
  <c r="BY50" i="2"/>
  <c r="BZ50" i="2"/>
  <c r="CA50" i="2"/>
  <c r="CB50" i="2"/>
  <c r="CC50" i="2"/>
  <c r="D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D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D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D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D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D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D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D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D60" i="2"/>
  <c r="E60" i="2"/>
  <c r="F60" i="2"/>
  <c r="G60" i="2"/>
  <c r="H60" i="2"/>
  <c r="I60" i="2" s="1"/>
  <c r="Z60" i="2"/>
  <c r="AG60" i="2"/>
  <c r="J60" i="2" s="1"/>
  <c r="AH60" i="2"/>
  <c r="K60" i="2" s="1"/>
  <c r="AI60" i="2"/>
  <c r="L60" i="2" s="1"/>
  <c r="AJ60" i="2"/>
  <c r="M60" i="2" s="1"/>
  <c r="AK60" i="2"/>
  <c r="AL60" i="2"/>
  <c r="AM60" i="2"/>
  <c r="AN60" i="2"/>
  <c r="N60" i="2" s="1"/>
  <c r="AO60" i="2"/>
  <c r="AP60" i="2"/>
  <c r="O60" i="2" s="1"/>
  <c r="AQ60" i="2"/>
  <c r="P60" i="2" s="1"/>
  <c r="AR60" i="2"/>
  <c r="AS60" i="2"/>
  <c r="AT60" i="2"/>
  <c r="Q60" i="2" s="1"/>
  <c r="AU60" i="2"/>
  <c r="AV60" i="2"/>
  <c r="AW60" i="2"/>
  <c r="AX60" i="2"/>
  <c r="R60" i="2" s="1"/>
  <c r="AY60" i="2"/>
  <c r="AZ60" i="2"/>
  <c r="S60" i="2" s="1"/>
  <c r="BA60" i="2"/>
  <c r="BB60" i="2"/>
  <c r="BC60" i="2"/>
  <c r="T60" i="2" s="1"/>
  <c r="BD60" i="2"/>
  <c r="BE60" i="2"/>
  <c r="BF60" i="2"/>
  <c r="U60" i="2" s="1"/>
  <c r="BG60" i="2"/>
  <c r="BH60" i="2"/>
  <c r="BI60" i="2"/>
  <c r="V60" i="2" s="1"/>
  <c r="BJ60" i="2"/>
  <c r="BK60" i="2"/>
  <c r="BL60" i="2"/>
  <c r="W60" i="2" s="1"/>
  <c r="BM60" i="2"/>
  <c r="BN60" i="2"/>
  <c r="BO60" i="2"/>
  <c r="X60" i="2" s="1"/>
  <c r="BP60" i="2"/>
  <c r="BQ60" i="2"/>
  <c r="BR60" i="2"/>
  <c r="Y60" i="2" s="1"/>
  <c r="BS60" i="2"/>
  <c r="BT60" i="2"/>
  <c r="BU60" i="2"/>
  <c r="BV60" i="2"/>
  <c r="AA60" i="2" s="1"/>
  <c r="BW60" i="2"/>
  <c r="BX60" i="2"/>
  <c r="BY60" i="2"/>
  <c r="BZ60" i="2"/>
  <c r="CA60" i="2"/>
  <c r="CB60" i="2"/>
  <c r="CC60" i="2"/>
  <c r="D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D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D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D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D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D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D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D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D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D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D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D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D73" i="2"/>
  <c r="E73" i="2"/>
  <c r="F73" i="2"/>
  <c r="G73" i="2"/>
  <c r="I73" i="2" s="1"/>
  <c r="H73" i="2"/>
  <c r="P73" i="2"/>
  <c r="S73" i="2"/>
  <c r="V73" i="2"/>
  <c r="Y73" i="2"/>
  <c r="AG73" i="2"/>
  <c r="J73" i="2" s="1"/>
  <c r="AH73" i="2"/>
  <c r="K73" i="2" s="1"/>
  <c r="AI73" i="2"/>
  <c r="L73" i="2" s="1"/>
  <c r="AJ73" i="2"/>
  <c r="M73" i="2" s="1"/>
  <c r="AK73" i="2"/>
  <c r="AL73" i="2"/>
  <c r="AM73" i="2"/>
  <c r="AN73" i="2"/>
  <c r="N73" i="2" s="1"/>
  <c r="AO73" i="2"/>
  <c r="AP73" i="2"/>
  <c r="O73" i="2" s="1"/>
  <c r="AQ73" i="2"/>
  <c r="AR73" i="2"/>
  <c r="AS73" i="2"/>
  <c r="Q73" i="2" s="1"/>
  <c r="AT73" i="2"/>
  <c r="AU73" i="2"/>
  <c r="AV73" i="2"/>
  <c r="AW73" i="2"/>
  <c r="AX73" i="2"/>
  <c r="R73" i="2" s="1"/>
  <c r="AY73" i="2"/>
  <c r="AZ73" i="2"/>
  <c r="BA73" i="2"/>
  <c r="BB73" i="2"/>
  <c r="T73" i="2" s="1"/>
  <c r="BC73" i="2"/>
  <c r="BD73" i="2"/>
  <c r="BE73" i="2"/>
  <c r="BF73" i="2"/>
  <c r="U73" i="2" s="1"/>
  <c r="BG73" i="2"/>
  <c r="BH73" i="2"/>
  <c r="BI73" i="2"/>
  <c r="BJ73" i="2"/>
  <c r="BK73" i="2"/>
  <c r="BL73" i="2"/>
  <c r="W73" i="2" s="1"/>
  <c r="BM73" i="2"/>
  <c r="BN73" i="2"/>
  <c r="BO73" i="2"/>
  <c r="X73" i="2" s="1"/>
  <c r="BP73" i="2"/>
  <c r="BQ73" i="2"/>
  <c r="BR73" i="2"/>
  <c r="BS73" i="2"/>
  <c r="BT73" i="2"/>
  <c r="Z73" i="2" s="1"/>
  <c r="BU73" i="2"/>
  <c r="BV73" i="2"/>
  <c r="AA73" i="2" s="1"/>
  <c r="BW73" i="2"/>
  <c r="BX73" i="2"/>
  <c r="BY73" i="2"/>
  <c r="BZ73" i="2"/>
  <c r="CA73" i="2"/>
  <c r="CB73" i="2"/>
  <c r="CC73" i="2"/>
  <c r="D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D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D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D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D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D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D80" i="2"/>
  <c r="E80" i="2"/>
  <c r="F80" i="2"/>
  <c r="G80" i="2"/>
  <c r="H80" i="2"/>
  <c r="I80" i="2"/>
  <c r="O80" i="2"/>
  <c r="U80" i="2"/>
  <c r="AG80" i="2"/>
  <c r="J80" i="2" s="1"/>
  <c r="AH80" i="2"/>
  <c r="K80" i="2" s="1"/>
  <c r="AI80" i="2"/>
  <c r="L80" i="2" s="1"/>
  <c r="AJ80" i="2"/>
  <c r="M80" i="2" s="1"/>
  <c r="AK80" i="2"/>
  <c r="AL80" i="2"/>
  <c r="AM80" i="2"/>
  <c r="AN80" i="2"/>
  <c r="N80" i="2" s="1"/>
  <c r="AO80" i="2"/>
  <c r="AP80" i="2"/>
  <c r="AQ80" i="2"/>
  <c r="P80" i="2" s="1"/>
  <c r="AR80" i="2"/>
  <c r="AS80" i="2"/>
  <c r="Q80" i="2" s="1"/>
  <c r="AT80" i="2"/>
  <c r="AU80" i="2"/>
  <c r="AV80" i="2"/>
  <c r="AW80" i="2"/>
  <c r="AX80" i="2"/>
  <c r="R80" i="2" s="1"/>
  <c r="AY80" i="2"/>
  <c r="AZ80" i="2"/>
  <c r="S80" i="2" s="1"/>
  <c r="BA80" i="2"/>
  <c r="BB80" i="2"/>
  <c r="T80" i="2" s="1"/>
  <c r="BC80" i="2"/>
  <c r="BD80" i="2"/>
  <c r="BE80" i="2"/>
  <c r="BF80" i="2"/>
  <c r="BG80" i="2"/>
  <c r="BH80" i="2"/>
  <c r="BI80" i="2"/>
  <c r="V80" i="2" s="1"/>
  <c r="BJ80" i="2"/>
  <c r="BK80" i="2"/>
  <c r="BL80" i="2"/>
  <c r="W80" i="2" s="1"/>
  <c r="BM80" i="2"/>
  <c r="BN80" i="2"/>
  <c r="BO80" i="2"/>
  <c r="BP80" i="2"/>
  <c r="X80" i="2" s="1"/>
  <c r="BQ80" i="2"/>
  <c r="BR80" i="2"/>
  <c r="Y80" i="2" s="1"/>
  <c r="BS80" i="2"/>
  <c r="BT80" i="2"/>
  <c r="Z80" i="2" s="1"/>
  <c r="BU80" i="2"/>
  <c r="BV80" i="2"/>
  <c r="AA80" i="2" s="1"/>
  <c r="BW80" i="2"/>
  <c r="BX80" i="2"/>
  <c r="BY80" i="2"/>
  <c r="BZ80" i="2"/>
  <c r="CA80" i="2"/>
  <c r="CB80" i="2"/>
  <c r="CC80" i="2"/>
  <c r="D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D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D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D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D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D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D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D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D89" i="2"/>
  <c r="E89" i="2"/>
  <c r="F89" i="2"/>
  <c r="G89" i="2"/>
  <c r="I89" i="2" s="1"/>
  <c r="H89" i="2"/>
  <c r="P89" i="2"/>
  <c r="S89" i="2"/>
  <c r="V89" i="2"/>
  <c r="Y89" i="2"/>
  <c r="AG89" i="2"/>
  <c r="J89" i="2" s="1"/>
  <c r="AH89" i="2"/>
  <c r="K89" i="2" s="1"/>
  <c r="AI89" i="2"/>
  <c r="L89" i="2" s="1"/>
  <c r="AJ89" i="2"/>
  <c r="M89" i="2" s="1"/>
  <c r="AK89" i="2"/>
  <c r="AL89" i="2"/>
  <c r="AM89" i="2"/>
  <c r="AN89" i="2"/>
  <c r="N89" i="2" s="1"/>
  <c r="AO89" i="2"/>
  <c r="AP89" i="2"/>
  <c r="O89" i="2" s="1"/>
  <c r="AQ89" i="2"/>
  <c r="AR89" i="2"/>
  <c r="AS89" i="2"/>
  <c r="Q89" i="2" s="1"/>
  <c r="AT89" i="2"/>
  <c r="AU89" i="2"/>
  <c r="AV89" i="2"/>
  <c r="AW89" i="2"/>
  <c r="AX89" i="2"/>
  <c r="R89" i="2" s="1"/>
  <c r="AY89" i="2"/>
  <c r="AZ89" i="2"/>
  <c r="BA89" i="2"/>
  <c r="BB89" i="2"/>
  <c r="T89" i="2" s="1"/>
  <c r="BC89" i="2"/>
  <c r="BD89" i="2"/>
  <c r="BE89" i="2"/>
  <c r="BF89" i="2"/>
  <c r="U89" i="2" s="1"/>
  <c r="BG89" i="2"/>
  <c r="BH89" i="2"/>
  <c r="BI89" i="2"/>
  <c r="BJ89" i="2"/>
  <c r="BK89" i="2"/>
  <c r="BL89" i="2"/>
  <c r="W89" i="2" s="1"/>
  <c r="BM89" i="2"/>
  <c r="BN89" i="2"/>
  <c r="BO89" i="2"/>
  <c r="X89" i="2" s="1"/>
  <c r="BP89" i="2"/>
  <c r="BQ89" i="2"/>
  <c r="BR89" i="2"/>
  <c r="BS89" i="2"/>
  <c r="BT89" i="2"/>
  <c r="Z89" i="2" s="1"/>
  <c r="BU89" i="2"/>
  <c r="BV89" i="2"/>
  <c r="AA89" i="2" s="1"/>
  <c r="BW89" i="2"/>
  <c r="BX89" i="2"/>
  <c r="BY89" i="2"/>
  <c r="BZ89" i="2"/>
  <c r="CA89" i="2"/>
  <c r="CB89" i="2"/>
  <c r="CC89" i="2"/>
  <c r="D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D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D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D93" i="2"/>
  <c r="D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D95" i="2"/>
  <c r="E95" i="2"/>
  <c r="F95" i="2"/>
  <c r="G95" i="2"/>
  <c r="H95" i="2"/>
  <c r="I95" i="2"/>
  <c r="O95" i="2"/>
  <c r="R95" i="2"/>
  <c r="X95" i="2"/>
  <c r="AG95" i="2"/>
  <c r="J95" i="2" s="1"/>
  <c r="AH95" i="2"/>
  <c r="K95" i="2" s="1"/>
  <c r="AI95" i="2"/>
  <c r="L95" i="2" s="1"/>
  <c r="AJ95" i="2"/>
  <c r="M95" i="2" s="1"/>
  <c r="AK95" i="2"/>
  <c r="AL95" i="2"/>
  <c r="AM95" i="2"/>
  <c r="AN95" i="2"/>
  <c r="N95" i="2" s="1"/>
  <c r="AO95" i="2"/>
  <c r="AP95" i="2"/>
  <c r="AQ95" i="2"/>
  <c r="P95" i="2" s="1"/>
  <c r="AR95" i="2"/>
  <c r="AS95" i="2"/>
  <c r="Q95" i="2" s="1"/>
  <c r="AT95" i="2"/>
  <c r="AU95" i="2"/>
  <c r="AV95" i="2"/>
  <c r="AW95" i="2"/>
  <c r="AX95" i="2"/>
  <c r="AY95" i="2"/>
  <c r="AZ95" i="2"/>
  <c r="S95" i="2" s="1"/>
  <c r="BA95" i="2"/>
  <c r="BB95" i="2"/>
  <c r="T95" i="2" s="1"/>
  <c r="BC95" i="2"/>
  <c r="BD95" i="2"/>
  <c r="BE95" i="2"/>
  <c r="BF95" i="2"/>
  <c r="BG95" i="2"/>
  <c r="U95" i="2" s="1"/>
  <c r="BH95" i="2"/>
  <c r="BI95" i="2"/>
  <c r="V95" i="2" s="1"/>
  <c r="BJ95" i="2"/>
  <c r="BK95" i="2"/>
  <c r="BL95" i="2"/>
  <c r="W95" i="2" s="1"/>
  <c r="BM95" i="2"/>
  <c r="BN95" i="2"/>
  <c r="BO95" i="2"/>
  <c r="BP95" i="2"/>
  <c r="BQ95" i="2"/>
  <c r="BR95" i="2"/>
  <c r="Y95" i="2" s="1"/>
  <c r="BS95" i="2"/>
  <c r="BT95" i="2"/>
  <c r="Z95" i="2" s="1"/>
  <c r="BU95" i="2"/>
  <c r="BV95" i="2"/>
  <c r="AA95" i="2" s="1"/>
  <c r="BW95" i="2"/>
  <c r="BX95" i="2"/>
  <c r="BY95" i="2"/>
  <c r="BZ95" i="2"/>
  <c r="CA95" i="2"/>
  <c r="CB95" i="2"/>
  <c r="CC95" i="2"/>
  <c r="D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D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D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D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D100" i="2"/>
  <c r="E100" i="2"/>
  <c r="F100" i="2"/>
  <c r="G100" i="2"/>
  <c r="H100" i="2"/>
  <c r="I100" i="2"/>
  <c r="O100" i="2"/>
  <c r="U100" i="2"/>
  <c r="AG100" i="2"/>
  <c r="J100" i="2" s="1"/>
  <c r="AH100" i="2"/>
  <c r="K100" i="2" s="1"/>
  <c r="AI100" i="2"/>
  <c r="L100" i="2" s="1"/>
  <c r="AJ100" i="2"/>
  <c r="M100" i="2" s="1"/>
  <c r="AK100" i="2"/>
  <c r="AL100" i="2"/>
  <c r="AM100" i="2"/>
  <c r="AN100" i="2"/>
  <c r="N100" i="2" s="1"/>
  <c r="AO100" i="2"/>
  <c r="AP100" i="2"/>
  <c r="AQ100" i="2"/>
  <c r="P100" i="2" s="1"/>
  <c r="AR100" i="2"/>
  <c r="AS100" i="2"/>
  <c r="Q100" i="2" s="1"/>
  <c r="AT100" i="2"/>
  <c r="AU100" i="2"/>
  <c r="AV100" i="2"/>
  <c r="AW100" i="2"/>
  <c r="AX100" i="2"/>
  <c r="R100" i="2" s="1"/>
  <c r="AY100" i="2"/>
  <c r="AZ100" i="2"/>
  <c r="S100" i="2" s="1"/>
  <c r="BA100" i="2"/>
  <c r="BB100" i="2"/>
  <c r="T100" i="2" s="1"/>
  <c r="BC100" i="2"/>
  <c r="BD100" i="2"/>
  <c r="BE100" i="2"/>
  <c r="BF100" i="2"/>
  <c r="BG100" i="2"/>
  <c r="BH100" i="2"/>
  <c r="BI100" i="2"/>
  <c r="V100" i="2" s="1"/>
  <c r="BJ100" i="2"/>
  <c r="BK100" i="2"/>
  <c r="BL100" i="2"/>
  <c r="W100" i="2" s="1"/>
  <c r="BM100" i="2"/>
  <c r="BN100" i="2"/>
  <c r="BO100" i="2"/>
  <c r="X100" i="2" s="1"/>
  <c r="BP100" i="2"/>
  <c r="BQ100" i="2"/>
  <c r="BR100" i="2"/>
  <c r="Y100" i="2" s="1"/>
  <c r="BS100" i="2"/>
  <c r="BT100" i="2"/>
  <c r="Z100" i="2" s="1"/>
  <c r="BU100" i="2"/>
  <c r="BV100" i="2"/>
  <c r="AA100" i="2" s="1"/>
  <c r="BW100" i="2"/>
  <c r="BX100" i="2"/>
  <c r="BY100" i="2"/>
  <c r="BZ100" i="2"/>
  <c r="CA100" i="2"/>
  <c r="CB100" i="2"/>
  <c r="CC100" i="2"/>
  <c r="D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D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D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D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D105" i="2"/>
  <c r="E105" i="2"/>
  <c r="F105" i="2"/>
  <c r="G105" i="2"/>
  <c r="H105" i="2"/>
  <c r="I105" i="2"/>
  <c r="O105" i="2"/>
  <c r="R105" i="2"/>
  <c r="X105" i="2"/>
  <c r="AG105" i="2"/>
  <c r="J105" i="2" s="1"/>
  <c r="AH105" i="2"/>
  <c r="K105" i="2" s="1"/>
  <c r="AI105" i="2"/>
  <c r="L105" i="2" s="1"/>
  <c r="AJ105" i="2"/>
  <c r="M105" i="2" s="1"/>
  <c r="AK105" i="2"/>
  <c r="AL105" i="2"/>
  <c r="AM105" i="2"/>
  <c r="AN105" i="2"/>
  <c r="N105" i="2" s="1"/>
  <c r="AO105" i="2"/>
  <c r="AP105" i="2"/>
  <c r="AQ105" i="2"/>
  <c r="P105" i="2" s="1"/>
  <c r="AR105" i="2"/>
  <c r="AS105" i="2"/>
  <c r="Q105" i="2" s="1"/>
  <c r="AT105" i="2"/>
  <c r="AU105" i="2"/>
  <c r="AV105" i="2"/>
  <c r="AW105" i="2"/>
  <c r="AX105" i="2"/>
  <c r="AY105" i="2"/>
  <c r="AZ105" i="2"/>
  <c r="S105" i="2" s="1"/>
  <c r="BA105" i="2"/>
  <c r="BB105" i="2"/>
  <c r="BC105" i="2"/>
  <c r="T105" i="2" s="1"/>
  <c r="BD105" i="2"/>
  <c r="BE105" i="2"/>
  <c r="BF105" i="2"/>
  <c r="U105" i="2" s="1"/>
  <c r="BG105" i="2"/>
  <c r="BH105" i="2"/>
  <c r="BI105" i="2"/>
  <c r="V105" i="2" s="1"/>
  <c r="BJ105" i="2"/>
  <c r="BK105" i="2"/>
  <c r="BL105" i="2"/>
  <c r="W105" i="2" s="1"/>
  <c r="BM105" i="2"/>
  <c r="BN105" i="2"/>
  <c r="BO105" i="2"/>
  <c r="BP105" i="2"/>
  <c r="BQ105" i="2"/>
  <c r="BR105" i="2"/>
  <c r="Y105" i="2" s="1"/>
  <c r="BS105" i="2"/>
  <c r="BT105" i="2"/>
  <c r="Z105" i="2" s="1"/>
  <c r="BU105" i="2"/>
  <c r="BV105" i="2"/>
  <c r="AA105" i="2" s="1"/>
  <c r="BW105" i="2"/>
  <c r="BX105" i="2"/>
  <c r="BY105" i="2"/>
  <c r="BZ105" i="2"/>
  <c r="CA105" i="2"/>
  <c r="CB105" i="2"/>
  <c r="CC105" i="2"/>
  <c r="D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D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D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D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D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D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D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D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D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D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D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D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D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D120" i="2"/>
  <c r="E120" i="2"/>
  <c r="F120" i="2"/>
  <c r="G120" i="2"/>
  <c r="S120" i="2" s="1"/>
  <c r="H120" i="2"/>
  <c r="Y120" i="2"/>
  <c r="AG120" i="2"/>
  <c r="J120" i="2" s="1"/>
  <c r="AH120" i="2"/>
  <c r="K120" i="2" s="1"/>
  <c r="AI120" i="2"/>
  <c r="L120" i="2" s="1"/>
  <c r="AJ120" i="2"/>
  <c r="M120" i="2" s="1"/>
  <c r="AK120" i="2"/>
  <c r="AL120" i="2"/>
  <c r="AM120" i="2"/>
  <c r="AN120" i="2"/>
  <c r="N120" i="2" s="1"/>
  <c r="AO120" i="2"/>
  <c r="AP120" i="2"/>
  <c r="O120" i="2" s="1"/>
  <c r="AQ120" i="2"/>
  <c r="AR120" i="2"/>
  <c r="AS120" i="2"/>
  <c r="Q120" i="2" s="1"/>
  <c r="AT120" i="2"/>
  <c r="AU120" i="2"/>
  <c r="AV120" i="2"/>
  <c r="AW120" i="2"/>
  <c r="AX120" i="2"/>
  <c r="R120" i="2" s="1"/>
  <c r="AY120" i="2"/>
  <c r="AZ120" i="2"/>
  <c r="BA120" i="2"/>
  <c r="BB120" i="2"/>
  <c r="T120" i="2" s="1"/>
  <c r="BC120" i="2"/>
  <c r="BD120" i="2"/>
  <c r="BE120" i="2"/>
  <c r="BF120" i="2"/>
  <c r="U120" i="2" s="1"/>
  <c r="BG120" i="2"/>
  <c r="BH120" i="2"/>
  <c r="BI120" i="2"/>
  <c r="BJ120" i="2"/>
  <c r="V120" i="2" s="1"/>
  <c r="BK120" i="2"/>
  <c r="BL120" i="2"/>
  <c r="W120" i="2" s="1"/>
  <c r="BM120" i="2"/>
  <c r="BN120" i="2"/>
  <c r="BO120" i="2"/>
  <c r="X120" i="2" s="1"/>
  <c r="BP120" i="2"/>
  <c r="BQ120" i="2"/>
  <c r="BR120" i="2"/>
  <c r="BS120" i="2"/>
  <c r="BT120" i="2"/>
  <c r="Z120" i="2" s="1"/>
  <c r="BU120" i="2"/>
  <c r="BV120" i="2"/>
  <c r="AA120" i="2" s="1"/>
  <c r="BW120" i="2"/>
  <c r="BX120" i="2"/>
  <c r="BY120" i="2"/>
  <c r="BZ120" i="2"/>
  <c r="CA120" i="2"/>
  <c r="CB120" i="2"/>
  <c r="CC120" i="2"/>
  <c r="D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D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D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D124" i="2"/>
  <c r="E124" i="2"/>
  <c r="F124" i="2"/>
  <c r="G124" i="2"/>
  <c r="H124" i="2"/>
  <c r="I124" i="2" s="1"/>
  <c r="O124" i="2"/>
  <c r="R124" i="2"/>
  <c r="X124" i="2"/>
  <c r="Z124" i="2"/>
  <c r="AG124" i="2"/>
  <c r="J124" i="2" s="1"/>
  <c r="AH124" i="2"/>
  <c r="K124" i="2" s="1"/>
  <c r="AI124" i="2"/>
  <c r="L124" i="2" s="1"/>
  <c r="AJ124" i="2"/>
  <c r="M124" i="2" s="1"/>
  <c r="AK124" i="2"/>
  <c r="AL124" i="2"/>
  <c r="AM124" i="2"/>
  <c r="AN124" i="2"/>
  <c r="AO124" i="2"/>
  <c r="N124" i="2" s="1"/>
  <c r="AP124" i="2"/>
  <c r="AQ124" i="2"/>
  <c r="P124" i="2" s="1"/>
  <c r="AR124" i="2"/>
  <c r="AS124" i="2"/>
  <c r="Q124" i="2" s="1"/>
  <c r="AT124" i="2"/>
  <c r="AU124" i="2"/>
  <c r="AV124" i="2"/>
  <c r="AW124" i="2"/>
  <c r="AX124" i="2"/>
  <c r="AY124" i="2"/>
  <c r="AZ124" i="2"/>
  <c r="S124" i="2" s="1"/>
  <c r="BA124" i="2"/>
  <c r="BB124" i="2"/>
  <c r="BC124" i="2"/>
  <c r="T124" i="2" s="1"/>
  <c r="BD124" i="2"/>
  <c r="BE124" i="2"/>
  <c r="BF124" i="2"/>
  <c r="BG124" i="2"/>
  <c r="U124" i="2" s="1"/>
  <c r="BH124" i="2"/>
  <c r="BI124" i="2"/>
  <c r="V124" i="2" s="1"/>
  <c r="BJ124" i="2"/>
  <c r="BK124" i="2"/>
  <c r="BL124" i="2"/>
  <c r="W124" i="2" s="1"/>
  <c r="BM124" i="2"/>
  <c r="BN124" i="2"/>
  <c r="BO124" i="2"/>
  <c r="BP124" i="2"/>
  <c r="BQ124" i="2"/>
  <c r="BR124" i="2"/>
  <c r="Y124" i="2" s="1"/>
  <c r="BS124" i="2"/>
  <c r="BT124" i="2"/>
  <c r="BU124" i="2"/>
  <c r="BV124" i="2"/>
  <c r="AA124" i="2" s="1"/>
  <c r="BW124" i="2"/>
  <c r="BX124" i="2"/>
  <c r="BY124" i="2"/>
  <c r="BZ124" i="2"/>
  <c r="CA124" i="2"/>
  <c r="CB124" i="2"/>
  <c r="CC124" i="2"/>
  <c r="D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D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D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D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D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D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D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D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D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D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D135" i="2"/>
  <c r="E135" i="2"/>
  <c r="F135" i="2"/>
  <c r="G135" i="2"/>
  <c r="H135" i="2"/>
  <c r="I135" i="2"/>
  <c r="O135" i="2"/>
  <c r="U135" i="2"/>
  <c r="AG135" i="2"/>
  <c r="J135" i="2" s="1"/>
  <c r="AH135" i="2"/>
  <c r="K135" i="2" s="1"/>
  <c r="AI135" i="2"/>
  <c r="L135" i="2" s="1"/>
  <c r="AJ135" i="2"/>
  <c r="M135" i="2" s="1"/>
  <c r="AK135" i="2"/>
  <c r="AL135" i="2"/>
  <c r="AM135" i="2"/>
  <c r="AN135" i="2"/>
  <c r="N135" i="2" s="1"/>
  <c r="AO135" i="2"/>
  <c r="AP135" i="2"/>
  <c r="AQ135" i="2"/>
  <c r="P135" i="2" s="1"/>
  <c r="AR135" i="2"/>
  <c r="AS135" i="2"/>
  <c r="AT135" i="2"/>
  <c r="Q135" i="2" s="1"/>
  <c r="AU135" i="2"/>
  <c r="AV135" i="2"/>
  <c r="AW135" i="2"/>
  <c r="AX135" i="2"/>
  <c r="R135" i="2" s="1"/>
  <c r="AY135" i="2"/>
  <c r="AZ135" i="2"/>
  <c r="S135" i="2" s="1"/>
  <c r="BA135" i="2"/>
  <c r="BB135" i="2"/>
  <c r="T135" i="2" s="1"/>
  <c r="BC135" i="2"/>
  <c r="BD135" i="2"/>
  <c r="BE135" i="2"/>
  <c r="BF135" i="2"/>
  <c r="BG135" i="2"/>
  <c r="BH135" i="2"/>
  <c r="BI135" i="2"/>
  <c r="V135" i="2" s="1"/>
  <c r="BJ135" i="2"/>
  <c r="BK135" i="2"/>
  <c r="BL135" i="2"/>
  <c r="W135" i="2" s="1"/>
  <c r="BM135" i="2"/>
  <c r="BN135" i="2"/>
  <c r="BO135" i="2"/>
  <c r="X135" i="2" s="1"/>
  <c r="BP135" i="2"/>
  <c r="BQ135" i="2"/>
  <c r="BR135" i="2"/>
  <c r="Y135" i="2" s="1"/>
  <c r="BS135" i="2"/>
  <c r="BT135" i="2"/>
  <c r="Z135" i="2" s="1"/>
  <c r="BU135" i="2"/>
  <c r="BV135" i="2"/>
  <c r="AA135" i="2" s="1"/>
  <c r="BW135" i="2"/>
  <c r="BX135" i="2"/>
  <c r="BY135" i="2"/>
  <c r="BZ135" i="2"/>
  <c r="CA135" i="2"/>
  <c r="CB135" i="2"/>
  <c r="CC135" i="2"/>
  <c r="D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D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D138" i="2"/>
  <c r="E138" i="2"/>
  <c r="F138" i="2"/>
  <c r="G138" i="2"/>
  <c r="H138" i="2"/>
  <c r="I138" i="2" s="1"/>
  <c r="P138" i="2"/>
  <c r="V138" i="2"/>
  <c r="AG138" i="2"/>
  <c r="J138" i="2" s="1"/>
  <c r="AH138" i="2"/>
  <c r="K138" i="2" s="1"/>
  <c r="AI138" i="2"/>
  <c r="L138" i="2" s="1"/>
  <c r="AJ138" i="2"/>
  <c r="M138" i="2" s="1"/>
  <c r="AK138" i="2"/>
  <c r="AL138" i="2"/>
  <c r="AM138" i="2"/>
  <c r="AN138" i="2"/>
  <c r="AO138" i="2"/>
  <c r="N138" i="2" s="1"/>
  <c r="AP138" i="2"/>
  <c r="O138" i="2" s="1"/>
  <c r="AQ138" i="2"/>
  <c r="AR138" i="2"/>
  <c r="AS138" i="2"/>
  <c r="Q138" i="2" s="1"/>
  <c r="AT138" i="2"/>
  <c r="AU138" i="2"/>
  <c r="AV138" i="2"/>
  <c r="AW138" i="2"/>
  <c r="AX138" i="2"/>
  <c r="AY138" i="2"/>
  <c r="R138" i="2" s="1"/>
  <c r="AZ138" i="2"/>
  <c r="S138" i="2" s="1"/>
  <c r="BA138" i="2"/>
  <c r="BB138" i="2"/>
  <c r="BC138" i="2"/>
  <c r="T138" i="2" s="1"/>
  <c r="BD138" i="2"/>
  <c r="BE138" i="2"/>
  <c r="BF138" i="2"/>
  <c r="U138" i="2" s="1"/>
  <c r="BG138" i="2"/>
  <c r="BH138" i="2"/>
  <c r="BI138" i="2"/>
  <c r="BJ138" i="2"/>
  <c r="BK138" i="2"/>
  <c r="BL138" i="2"/>
  <c r="W138" i="2" s="1"/>
  <c r="BM138" i="2"/>
  <c r="BN138" i="2"/>
  <c r="BO138" i="2"/>
  <c r="X138" i="2" s="1"/>
  <c r="BP138" i="2"/>
  <c r="BQ138" i="2"/>
  <c r="BR138" i="2"/>
  <c r="Y138" i="2" s="1"/>
  <c r="BS138" i="2"/>
  <c r="BT138" i="2"/>
  <c r="Z138" i="2" s="1"/>
  <c r="BU138" i="2"/>
  <c r="BV138" i="2"/>
  <c r="AA138" i="2" s="1"/>
  <c r="BW138" i="2"/>
  <c r="BX138" i="2"/>
  <c r="BY138" i="2"/>
  <c r="BZ138" i="2"/>
  <c r="CA138" i="2"/>
  <c r="CB138" i="2"/>
  <c r="CC138" i="2"/>
  <c r="D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D140" i="2"/>
  <c r="E140" i="2"/>
  <c r="F140" i="2"/>
  <c r="G140" i="2"/>
  <c r="I140" i="2" s="1"/>
  <c r="H140" i="2"/>
  <c r="S140" i="2"/>
  <c r="Y140" i="2"/>
  <c r="AG140" i="2"/>
  <c r="J140" i="2" s="1"/>
  <c r="AH140" i="2"/>
  <c r="K140" i="2" s="1"/>
  <c r="AI140" i="2"/>
  <c r="L140" i="2" s="1"/>
  <c r="AJ140" i="2"/>
  <c r="M140" i="2" s="1"/>
  <c r="AK140" i="2"/>
  <c r="AL140" i="2"/>
  <c r="AM140" i="2"/>
  <c r="AN140" i="2"/>
  <c r="N140" i="2" s="1"/>
  <c r="AO140" i="2"/>
  <c r="AP140" i="2"/>
  <c r="AP177" i="2" s="1"/>
  <c r="AQ140" i="2"/>
  <c r="P140" i="2" s="1"/>
  <c r="AR140" i="2"/>
  <c r="AS140" i="2"/>
  <c r="Q140" i="2" s="1"/>
  <c r="AT140" i="2"/>
  <c r="AU140" i="2"/>
  <c r="AV140" i="2"/>
  <c r="AV177" i="2" s="1"/>
  <c r="AW140" i="2"/>
  <c r="AX140" i="2"/>
  <c r="R140" i="2" s="1"/>
  <c r="AY140" i="2"/>
  <c r="AZ140" i="2"/>
  <c r="BA140" i="2"/>
  <c r="BB140" i="2"/>
  <c r="BB177" i="2" s="1"/>
  <c r="BC140" i="2"/>
  <c r="BD140" i="2"/>
  <c r="BE140" i="2"/>
  <c r="BF140" i="2"/>
  <c r="U140" i="2" s="1"/>
  <c r="BG140" i="2"/>
  <c r="BH140" i="2"/>
  <c r="BH177" i="2" s="1"/>
  <c r="BI140" i="2"/>
  <c r="V140" i="2" s="1"/>
  <c r="BJ140" i="2"/>
  <c r="BK140" i="2"/>
  <c r="BL140" i="2"/>
  <c r="W140" i="2" s="1"/>
  <c r="BM140" i="2"/>
  <c r="BN140" i="2"/>
  <c r="BN177" i="2" s="1"/>
  <c r="BO140" i="2"/>
  <c r="X140" i="2" s="1"/>
  <c r="BP140" i="2"/>
  <c r="BQ140" i="2"/>
  <c r="BR140" i="2"/>
  <c r="BS140" i="2"/>
  <c r="BT140" i="2"/>
  <c r="Z140" i="2" s="1"/>
  <c r="BU140" i="2"/>
  <c r="BV140" i="2"/>
  <c r="AA140" i="2" s="1"/>
  <c r="BW140" i="2"/>
  <c r="BX140" i="2"/>
  <c r="BY140" i="2"/>
  <c r="BZ140" i="2"/>
  <c r="BZ177" i="2" s="1"/>
  <c r="CA140" i="2"/>
  <c r="CB140" i="2"/>
  <c r="CC140" i="2"/>
  <c r="D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D142" i="2"/>
  <c r="E142" i="2"/>
  <c r="F142" i="2"/>
  <c r="G142" i="2"/>
  <c r="H142" i="2"/>
  <c r="I142" i="2"/>
  <c r="P142" i="2"/>
  <c r="S142" i="2"/>
  <c r="V142" i="2"/>
  <c r="Y142" i="2"/>
  <c r="AG142" i="2"/>
  <c r="J142" i="2" s="1"/>
  <c r="AH142" i="2"/>
  <c r="K142" i="2" s="1"/>
  <c r="AI142" i="2"/>
  <c r="L142" i="2" s="1"/>
  <c r="AJ142" i="2"/>
  <c r="M142" i="2" s="1"/>
  <c r="AK142" i="2"/>
  <c r="AL142" i="2"/>
  <c r="AM142" i="2"/>
  <c r="AN142" i="2"/>
  <c r="AO142" i="2"/>
  <c r="N142" i="2" s="1"/>
  <c r="AP142" i="2"/>
  <c r="O142" i="2" s="1"/>
  <c r="AQ142" i="2"/>
  <c r="AR142" i="2"/>
  <c r="AS142" i="2"/>
  <c r="Q142" i="2" s="1"/>
  <c r="AT142" i="2"/>
  <c r="AU142" i="2"/>
  <c r="AV142" i="2"/>
  <c r="AW142" i="2"/>
  <c r="AX142" i="2"/>
  <c r="R142" i="2" s="1"/>
  <c r="AY142" i="2"/>
  <c r="AZ142" i="2"/>
  <c r="BA142" i="2"/>
  <c r="BB142" i="2"/>
  <c r="T142" i="2" s="1"/>
  <c r="BC142" i="2"/>
  <c r="BD142" i="2"/>
  <c r="BE142" i="2"/>
  <c r="BF142" i="2"/>
  <c r="BG142" i="2"/>
  <c r="U142" i="2" s="1"/>
  <c r="BH142" i="2"/>
  <c r="BI142" i="2"/>
  <c r="BJ142" i="2"/>
  <c r="BK142" i="2"/>
  <c r="BL142" i="2"/>
  <c r="W142" i="2" s="1"/>
  <c r="BM142" i="2"/>
  <c r="BN142" i="2"/>
  <c r="BO142" i="2"/>
  <c r="X142" i="2" s="1"/>
  <c r="BP142" i="2"/>
  <c r="BQ142" i="2"/>
  <c r="BR142" i="2"/>
  <c r="BS142" i="2"/>
  <c r="BT142" i="2"/>
  <c r="Z142" i="2" s="1"/>
  <c r="BU142" i="2"/>
  <c r="BV142" i="2"/>
  <c r="AA142" i="2" s="1"/>
  <c r="BW142" i="2"/>
  <c r="BX142" i="2"/>
  <c r="BY142" i="2"/>
  <c r="BZ142" i="2"/>
  <c r="CA142" i="2"/>
  <c r="CB142" i="2"/>
  <c r="CC142" i="2"/>
  <c r="D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D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D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D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D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D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D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D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D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D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D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D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D155" i="2"/>
  <c r="E155" i="2"/>
  <c r="F155" i="2"/>
  <c r="G155" i="2"/>
  <c r="H155" i="2"/>
  <c r="I155" i="2"/>
  <c r="O155" i="2"/>
  <c r="U155" i="2"/>
  <c r="AG155" i="2"/>
  <c r="J155" i="2" s="1"/>
  <c r="AH155" i="2"/>
  <c r="K155" i="2" s="1"/>
  <c r="AI155" i="2"/>
  <c r="L155" i="2" s="1"/>
  <c r="AJ155" i="2"/>
  <c r="M155" i="2" s="1"/>
  <c r="AK155" i="2"/>
  <c r="AL155" i="2"/>
  <c r="AM155" i="2"/>
  <c r="AN155" i="2"/>
  <c r="N155" i="2" s="1"/>
  <c r="AO155" i="2"/>
  <c r="AP155" i="2"/>
  <c r="AQ155" i="2"/>
  <c r="P155" i="2" s="1"/>
  <c r="AR155" i="2"/>
  <c r="AS155" i="2"/>
  <c r="AT155" i="2"/>
  <c r="Q155" i="2" s="1"/>
  <c r="AU155" i="2"/>
  <c r="AV155" i="2"/>
  <c r="AW155" i="2"/>
  <c r="AX155" i="2"/>
  <c r="R155" i="2" s="1"/>
  <c r="AY155" i="2"/>
  <c r="AZ155" i="2"/>
  <c r="S155" i="2" s="1"/>
  <c r="BA155" i="2"/>
  <c r="BB155" i="2"/>
  <c r="T155" i="2" s="1"/>
  <c r="BC155" i="2"/>
  <c r="BD155" i="2"/>
  <c r="BE155" i="2"/>
  <c r="BF155" i="2"/>
  <c r="BG155" i="2"/>
  <c r="BH155" i="2"/>
  <c r="BI155" i="2"/>
  <c r="V155" i="2" s="1"/>
  <c r="BJ155" i="2"/>
  <c r="BK155" i="2"/>
  <c r="BL155" i="2"/>
  <c r="W155" i="2" s="1"/>
  <c r="BM155" i="2"/>
  <c r="BN155" i="2"/>
  <c r="BO155" i="2"/>
  <c r="X155" i="2" s="1"/>
  <c r="BP155" i="2"/>
  <c r="BQ155" i="2"/>
  <c r="BR155" i="2"/>
  <c r="Y155" i="2" s="1"/>
  <c r="BS155" i="2"/>
  <c r="BT155" i="2"/>
  <c r="Z155" i="2" s="1"/>
  <c r="BU155" i="2"/>
  <c r="BV155" i="2"/>
  <c r="AA155" i="2" s="1"/>
  <c r="BW155" i="2"/>
  <c r="BX155" i="2"/>
  <c r="BY155" i="2"/>
  <c r="BZ155" i="2"/>
  <c r="CA155" i="2"/>
  <c r="CB155" i="2"/>
  <c r="CC155" i="2"/>
  <c r="D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D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D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D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D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D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D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D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D164" i="2"/>
  <c r="E164" i="2"/>
  <c r="F164" i="2"/>
  <c r="G164" i="2"/>
  <c r="H164" i="2"/>
  <c r="I164" i="2" s="1"/>
  <c r="P164" i="2"/>
  <c r="S164" i="2"/>
  <c r="V164" i="2"/>
  <c r="Z164" i="2"/>
  <c r="AG164" i="2"/>
  <c r="J164" i="2" s="1"/>
  <c r="AH164" i="2"/>
  <c r="K164" i="2" s="1"/>
  <c r="AI164" i="2"/>
  <c r="L164" i="2" s="1"/>
  <c r="AJ164" i="2"/>
  <c r="M164" i="2" s="1"/>
  <c r="AK164" i="2"/>
  <c r="AL164" i="2"/>
  <c r="AM164" i="2"/>
  <c r="AN164" i="2"/>
  <c r="AO164" i="2"/>
  <c r="N164" i="2" s="1"/>
  <c r="AP164" i="2"/>
  <c r="O164" i="2" s="1"/>
  <c r="AQ164" i="2"/>
  <c r="AR164" i="2"/>
  <c r="AS164" i="2"/>
  <c r="Q164" i="2" s="1"/>
  <c r="AT164" i="2"/>
  <c r="AU164" i="2"/>
  <c r="AV164" i="2"/>
  <c r="AW164" i="2"/>
  <c r="AX164" i="2"/>
  <c r="AY164" i="2"/>
  <c r="R164" i="2" s="1"/>
  <c r="AZ164" i="2"/>
  <c r="BA164" i="2"/>
  <c r="BB164" i="2"/>
  <c r="BC164" i="2"/>
  <c r="T164" i="2" s="1"/>
  <c r="BD164" i="2"/>
  <c r="BE164" i="2"/>
  <c r="BF164" i="2"/>
  <c r="BG164" i="2"/>
  <c r="U164" i="2" s="1"/>
  <c r="BH164" i="2"/>
  <c r="BI164" i="2"/>
  <c r="BJ164" i="2"/>
  <c r="BK164" i="2"/>
  <c r="BL164" i="2"/>
  <c r="W164" i="2" s="1"/>
  <c r="BM164" i="2"/>
  <c r="BN164" i="2"/>
  <c r="BO164" i="2"/>
  <c r="X164" i="2" s="1"/>
  <c r="BP164" i="2"/>
  <c r="BQ164" i="2"/>
  <c r="BR164" i="2"/>
  <c r="Y164" i="2" s="1"/>
  <c r="BS164" i="2"/>
  <c r="BT164" i="2"/>
  <c r="BU164" i="2"/>
  <c r="BV164" i="2"/>
  <c r="AA164" i="2" s="1"/>
  <c r="BW164" i="2"/>
  <c r="BX164" i="2"/>
  <c r="BY164" i="2"/>
  <c r="BZ164" i="2"/>
  <c r="CA164" i="2"/>
  <c r="CB164" i="2"/>
  <c r="CC164" i="2"/>
  <c r="D165" i="2"/>
  <c r="D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D167" i="2"/>
  <c r="D168" i="2"/>
  <c r="D169" i="2"/>
  <c r="D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D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D172" i="2"/>
  <c r="E172" i="2"/>
  <c r="E177" i="2" s="1"/>
  <c r="F172" i="2"/>
  <c r="G172" i="2"/>
  <c r="I172" i="2" s="1"/>
  <c r="H172" i="2"/>
  <c r="AG172" i="2"/>
  <c r="J172" i="2" s="1"/>
  <c r="AH172" i="2"/>
  <c r="AH177" i="2" s="1"/>
  <c r="AI172" i="2"/>
  <c r="L172" i="2" s="1"/>
  <c r="AJ172" i="2"/>
  <c r="M172" i="2" s="1"/>
  <c r="AK172" i="2"/>
  <c r="AL172" i="2"/>
  <c r="AM172" i="2"/>
  <c r="AN172" i="2"/>
  <c r="AN177" i="2" s="1"/>
  <c r="AO172" i="2"/>
  <c r="AP172" i="2"/>
  <c r="O172" i="2" s="1"/>
  <c r="AQ172" i="2"/>
  <c r="AR172" i="2"/>
  <c r="AS172" i="2"/>
  <c r="AT172" i="2"/>
  <c r="Q172" i="2" s="1"/>
  <c r="AU172" i="2"/>
  <c r="AV172" i="2"/>
  <c r="AW172" i="2"/>
  <c r="AX172" i="2"/>
  <c r="R172" i="2" s="1"/>
  <c r="AY172" i="2"/>
  <c r="AZ172" i="2"/>
  <c r="S172" i="2" s="1"/>
  <c r="BA172" i="2"/>
  <c r="BB172" i="2"/>
  <c r="T172" i="2" s="1"/>
  <c r="BC172" i="2"/>
  <c r="BD172" i="2"/>
  <c r="BE172" i="2"/>
  <c r="BF172" i="2"/>
  <c r="U172" i="2" s="1"/>
  <c r="BG172" i="2"/>
  <c r="BH172" i="2"/>
  <c r="BI172" i="2"/>
  <c r="V172" i="2" s="1"/>
  <c r="BJ172" i="2"/>
  <c r="BK172" i="2"/>
  <c r="BL172" i="2"/>
  <c r="W172" i="2" s="1"/>
  <c r="BM172" i="2"/>
  <c r="BN172" i="2"/>
  <c r="BO172" i="2"/>
  <c r="X172" i="2" s="1"/>
  <c r="BP172" i="2"/>
  <c r="BQ172" i="2"/>
  <c r="BR172" i="2"/>
  <c r="BR177" i="2" s="1"/>
  <c r="BS172" i="2"/>
  <c r="BT172" i="2"/>
  <c r="Z172" i="2" s="1"/>
  <c r="BU172" i="2"/>
  <c r="BV172" i="2"/>
  <c r="AA172" i="2" s="1"/>
  <c r="BW172" i="2"/>
  <c r="BX172" i="2"/>
  <c r="BX177" i="2" s="1"/>
  <c r="BY172" i="2"/>
  <c r="BZ172" i="2"/>
  <c r="CA172" i="2"/>
  <c r="CB172" i="2"/>
  <c r="CC172" i="2"/>
  <c r="D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D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D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D176" i="2"/>
  <c r="E176" i="2"/>
  <c r="F176" i="2"/>
  <c r="F177" i="2" s="1"/>
  <c r="G176" i="2"/>
  <c r="H176" i="2"/>
  <c r="I176" i="2" s="1"/>
  <c r="P176" i="2"/>
  <c r="S176" i="2"/>
  <c r="V176" i="2"/>
  <c r="Z176" i="2"/>
  <c r="AG176" i="2"/>
  <c r="J176" i="2" s="1"/>
  <c r="AH176" i="2"/>
  <c r="K176" i="2" s="1"/>
  <c r="AI176" i="2"/>
  <c r="L176" i="2" s="1"/>
  <c r="AJ176" i="2"/>
  <c r="M176" i="2" s="1"/>
  <c r="AK176" i="2"/>
  <c r="AL176" i="2"/>
  <c r="AM176" i="2"/>
  <c r="AM177" i="2" s="1"/>
  <c r="AN176" i="2"/>
  <c r="AO176" i="2"/>
  <c r="N176" i="2" s="1"/>
  <c r="AP176" i="2"/>
  <c r="O176" i="2" s="1"/>
  <c r="AQ176" i="2"/>
  <c r="AR176" i="2"/>
  <c r="AS176" i="2"/>
  <c r="Q176" i="2" s="1"/>
  <c r="AT176" i="2"/>
  <c r="AU176" i="2"/>
  <c r="AU177" i="2" s="1"/>
  <c r="AV176" i="2"/>
  <c r="AW176" i="2"/>
  <c r="AX176" i="2"/>
  <c r="AY176" i="2"/>
  <c r="AY177" i="2" s="1"/>
  <c r="AZ176" i="2"/>
  <c r="BA176" i="2"/>
  <c r="BA177" i="2" s="1"/>
  <c r="BB176" i="2"/>
  <c r="BC176" i="2"/>
  <c r="T176" i="2" s="1"/>
  <c r="BD176" i="2"/>
  <c r="BE176" i="2"/>
  <c r="BE177" i="2" s="1"/>
  <c r="BF176" i="2"/>
  <c r="BG176" i="2"/>
  <c r="U176" i="2" s="1"/>
  <c r="BH176" i="2"/>
  <c r="BI176" i="2"/>
  <c r="BJ176" i="2"/>
  <c r="BK176" i="2"/>
  <c r="BK177" i="2" s="1"/>
  <c r="BL176" i="2"/>
  <c r="W176" i="2" s="1"/>
  <c r="BM176" i="2"/>
  <c r="BM177" i="2" s="1"/>
  <c r="BN176" i="2"/>
  <c r="BO176" i="2"/>
  <c r="X176" i="2" s="1"/>
  <c r="BP176" i="2"/>
  <c r="BQ176" i="2"/>
  <c r="BQ177" i="2" s="1"/>
  <c r="BR176" i="2"/>
  <c r="Y176" i="2" s="1"/>
  <c r="BS176" i="2"/>
  <c r="BS177" i="2" s="1"/>
  <c r="BT176" i="2"/>
  <c r="BU176" i="2"/>
  <c r="BV176" i="2"/>
  <c r="AA176" i="2" s="1"/>
  <c r="BW176" i="2"/>
  <c r="BW177" i="2" s="1"/>
  <c r="BX176" i="2"/>
  <c r="BY176" i="2"/>
  <c r="BY177" i="2" s="1"/>
  <c r="BZ176" i="2"/>
  <c r="CA176" i="2"/>
  <c r="CB176" i="2"/>
  <c r="CC176" i="2"/>
  <c r="CC177" i="2" s="1"/>
  <c r="D177" i="2"/>
  <c r="H177" i="2"/>
  <c r="AK177" i="2"/>
  <c r="AL177" i="2"/>
  <c r="AQ177" i="2"/>
  <c r="AR177" i="2"/>
  <c r="AW177" i="2"/>
  <c r="AX177" i="2"/>
  <c r="BC177" i="2"/>
  <c r="BD177" i="2"/>
  <c r="BI177" i="2"/>
  <c r="BJ177" i="2"/>
  <c r="BO177" i="2"/>
  <c r="BP177" i="2"/>
  <c r="BU177" i="2"/>
  <c r="BV177" i="2"/>
  <c r="CA177" i="2"/>
  <c r="CB177" i="2"/>
  <c r="D183" i="2"/>
  <c r="AZ51" i="1"/>
  <c r="BA51" i="1"/>
  <c r="O177" i="2" l="1"/>
  <c r="V177" i="2"/>
  <c r="P177" i="2"/>
  <c r="X177" i="2"/>
  <c r="Y177" i="2"/>
  <c r="K177" i="2"/>
  <c r="R177" i="2"/>
  <c r="BT177" i="2"/>
  <c r="Z177" i="2" s="1"/>
  <c r="AJ177" i="2"/>
  <c r="G177" i="2"/>
  <c r="I177" i="2" s="1"/>
  <c r="BG177" i="2"/>
  <c r="AO177" i="2"/>
  <c r="N177" i="2" s="1"/>
  <c r="AI177" i="2"/>
  <c r="L177" i="2" s="1"/>
  <c r="N172" i="2"/>
  <c r="P120" i="2"/>
  <c r="K172" i="2"/>
  <c r="BL177" i="2"/>
  <c r="W177" i="2" s="1"/>
  <c r="AZ177" i="2"/>
  <c r="S177" i="2" s="1"/>
  <c r="R176" i="2"/>
  <c r="Y172" i="2"/>
  <c r="O140" i="2"/>
  <c r="I120" i="2"/>
  <c r="BF177" i="2"/>
  <c r="U177" i="2" s="1"/>
  <c r="AT177" i="2"/>
  <c r="AS177" i="2"/>
  <c r="AG177" i="2"/>
  <c r="J177" i="2" s="1"/>
  <c r="T140" i="2"/>
  <c r="P172" i="2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N177" i="1"/>
  <c r="CO177" i="1"/>
  <c r="CP177" i="1"/>
  <c r="CQ177" i="1"/>
  <c r="CR177" i="1"/>
  <c r="CS177" i="1"/>
  <c r="CT177" i="1"/>
  <c r="CU177" i="1"/>
  <c r="CV177" i="1"/>
  <c r="CW177" i="1"/>
  <c r="CX177" i="1"/>
  <c r="CY177" i="1"/>
  <c r="CZ177" i="1"/>
  <c r="DA177" i="1"/>
  <c r="DB177" i="1"/>
  <c r="DC177" i="1"/>
  <c r="DD177" i="1"/>
  <c r="DE177" i="1"/>
  <c r="DF177" i="1"/>
  <c r="DG177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CE173" i="1"/>
  <c r="CF173" i="1"/>
  <c r="CG173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V173" i="1"/>
  <c r="CW173" i="1"/>
  <c r="CX173" i="1"/>
  <c r="CY173" i="1"/>
  <c r="CZ173" i="1"/>
  <c r="DA173" i="1"/>
  <c r="DB173" i="1"/>
  <c r="DC173" i="1"/>
  <c r="DD173" i="1"/>
  <c r="DE173" i="1"/>
  <c r="DF173" i="1"/>
  <c r="DG173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V165" i="1"/>
  <c r="CW165" i="1"/>
  <c r="CX165" i="1"/>
  <c r="CY165" i="1"/>
  <c r="CZ165" i="1"/>
  <c r="DA165" i="1"/>
  <c r="DB165" i="1"/>
  <c r="DC165" i="1"/>
  <c r="DD165" i="1"/>
  <c r="DE165" i="1"/>
  <c r="DF165" i="1"/>
  <c r="DG165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CY156" i="1"/>
  <c r="CZ156" i="1"/>
  <c r="DA156" i="1"/>
  <c r="DB156" i="1"/>
  <c r="DC156" i="1"/>
  <c r="DD156" i="1"/>
  <c r="DE156" i="1"/>
  <c r="DF156" i="1"/>
  <c r="DG156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Z143" i="1"/>
  <c r="DA143" i="1"/>
  <c r="DB143" i="1"/>
  <c r="DC143" i="1"/>
  <c r="DD143" i="1"/>
  <c r="DE143" i="1"/>
  <c r="DF143" i="1"/>
  <c r="DG143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Z141" i="1"/>
  <c r="DA141" i="1"/>
  <c r="DB141" i="1"/>
  <c r="DC141" i="1"/>
  <c r="DD141" i="1"/>
  <c r="DE141" i="1"/>
  <c r="DF141" i="1"/>
  <c r="DG141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DB136" i="1"/>
  <c r="DC136" i="1"/>
  <c r="DD136" i="1"/>
  <c r="DE136" i="1"/>
  <c r="DF136" i="1"/>
  <c r="DG136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B125" i="1"/>
  <c r="DC125" i="1"/>
  <c r="DD125" i="1"/>
  <c r="DE125" i="1"/>
  <c r="DF125" i="1"/>
  <c r="DG125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T177" i="2" l="1"/>
  <c r="M177" i="2"/>
  <c r="AA177" i="2"/>
  <c r="Q177" i="2"/>
  <c r="CR178" i="1"/>
  <c r="BN178" i="1"/>
  <c r="BG178" i="1"/>
  <c r="BA178" i="1"/>
  <c r="DC178" i="1"/>
  <c r="CF178" i="1"/>
  <c r="DG178" i="1"/>
  <c r="DA178" i="1"/>
  <c r="CV178" i="1"/>
  <c r="CP178" i="1"/>
  <c r="CJ178" i="1"/>
  <c r="CD178" i="1"/>
  <c r="BX178" i="1"/>
  <c r="BR178" i="1"/>
  <c r="BL178" i="1"/>
  <c r="BF178" i="1"/>
  <c r="AZ178" i="1"/>
  <c r="CW178" i="1"/>
  <c r="BT178" i="1"/>
  <c r="BS178" i="1"/>
  <c r="BY178" i="1"/>
  <c r="CE178" i="1"/>
  <c r="CK178" i="1"/>
  <c r="CQ178" i="1"/>
  <c r="DB178" i="1"/>
  <c r="BB178" i="1"/>
  <c r="DF178" i="1"/>
  <c r="CZ178" i="1"/>
  <c r="CU178" i="1"/>
  <c r="CO178" i="1"/>
  <c r="CI178" i="1"/>
  <c r="CC178" i="1"/>
  <c r="BW178" i="1"/>
  <c r="BQ178" i="1"/>
  <c r="BK178" i="1"/>
  <c r="BE178" i="1"/>
  <c r="BH178" i="1"/>
  <c r="BM178" i="1"/>
  <c r="DE178" i="1"/>
  <c r="CY178" i="1"/>
  <c r="CT178" i="1"/>
  <c r="CN178" i="1"/>
  <c r="CH178" i="1"/>
  <c r="CB178" i="1"/>
  <c r="BV178" i="1"/>
  <c r="BP178" i="1"/>
  <c r="BJ178" i="1"/>
  <c r="BD178" i="1"/>
  <c r="CL178" i="1"/>
  <c r="BZ178" i="1"/>
  <c r="DD178" i="1"/>
  <c r="CX178" i="1"/>
  <c r="CS178" i="1"/>
  <c r="CM178" i="1"/>
  <c r="CG178" i="1"/>
  <c r="CA178" i="1"/>
  <c r="BU178" i="1"/>
  <c r="BO178" i="1"/>
  <c r="BI178" i="1"/>
  <c r="BC178" i="1"/>
</calcChain>
</file>

<file path=xl/sharedStrings.xml><?xml version="1.0" encoding="utf-8"?>
<sst xmlns="http://schemas.openxmlformats.org/spreadsheetml/2006/main" count="284" uniqueCount="209">
  <si>
    <t>МСУ</t>
  </si>
  <si>
    <t>Код ОО</t>
  </si>
  <si>
    <t>г. Мурманск</t>
  </si>
  <si>
    <t>г. Апатиты</t>
  </si>
  <si>
    <t>Кандалакшскому район</t>
  </si>
  <si>
    <t>г. Кировск</t>
  </si>
  <si>
    <t>г. Мончегорск</t>
  </si>
  <si>
    <t>г. Оленегорск</t>
  </si>
  <si>
    <t>г. Полярные Зори</t>
  </si>
  <si>
    <t>Ковдорский округ</t>
  </si>
  <si>
    <t>Кольский район</t>
  </si>
  <si>
    <t>Ловозерский район</t>
  </si>
  <si>
    <t>Печенгский округ</t>
  </si>
  <si>
    <t>Терский район</t>
  </si>
  <si>
    <t xml:space="preserve"> ЗАТО г. Видяево</t>
  </si>
  <si>
    <t xml:space="preserve"> ЗАТО г. Островной</t>
  </si>
  <si>
    <t xml:space="preserve"> ЗАТО г. Североморск</t>
  </si>
  <si>
    <t xml:space="preserve"> ЗАТО Александровск</t>
  </si>
  <si>
    <t>Подведомтсвенные ОО</t>
  </si>
  <si>
    <t>Иные ОО (частные и федеральные)</t>
  </si>
  <si>
    <t>Итого по региону</t>
  </si>
  <si>
    <t>Интонация</t>
  </si>
  <si>
    <t>Темп чтения</t>
  </si>
  <si>
    <t>Искажения слов</t>
  </si>
  <si>
    <t>Итого</t>
  </si>
  <si>
    <t>Чтение текста вслух</t>
  </si>
  <si>
    <t>Сохранение  микротем текста</t>
  </si>
  <si>
    <t>Работа с высказыванием</t>
  </si>
  <si>
    <t>Способы цитирования</t>
  </si>
  <si>
    <t>Подробный пересказ текста с включением приведённого высказывания</t>
  </si>
  <si>
    <t xml:space="preserve">Выполнение коммуникативной задачи </t>
  </si>
  <si>
    <t>Логичность монологического высказывания</t>
  </si>
  <si>
    <t>Монологическое высказывание</t>
  </si>
  <si>
    <t>Участие в диалоге</t>
  </si>
  <si>
    <t>Соблюдение орфоэпических норм</t>
  </si>
  <si>
    <t>Соблюдение грамматических норм</t>
  </si>
  <si>
    <t>Соблюдение речевых норм</t>
  </si>
  <si>
    <t>Богатство речи</t>
  </si>
  <si>
    <t>Соблюдение фактологической точности</t>
  </si>
  <si>
    <t xml:space="preserve">Грамотность речи </t>
  </si>
  <si>
    <t>средний балл</t>
  </si>
  <si>
    <t>Всего</t>
  </si>
  <si>
    <t>с ОВЗ</t>
  </si>
  <si>
    <t>без ОВЗ</t>
  </si>
  <si>
    <t>число</t>
  </si>
  <si>
    <t>доля</t>
  </si>
  <si>
    <t>Участники ИС</t>
  </si>
  <si>
    <t>Участники ИС без ОВЗ, получившие "Незачет"</t>
  </si>
  <si>
    <t>МБОУ г. Мурманска СОШ № 13</t>
  </si>
  <si>
    <t>МБОУ г. Мурманска ООШ № 16</t>
  </si>
  <si>
    <t>МБОУ "Кадетская школа города Мурманска"</t>
  </si>
  <si>
    <t>МБОУ г. Мурманска "СОШ № 20"</t>
  </si>
  <si>
    <t>МБОУ г. Мурманска СОШ № 21</t>
  </si>
  <si>
    <t>МБОУ г. Мурманска СОШ № 22</t>
  </si>
  <si>
    <t>МБОУ г. Мурманска "Гимназия № 10"</t>
  </si>
  <si>
    <t>МБОУ г. Мурманска СОШ № 27</t>
  </si>
  <si>
    <t>МБОУ г. Мурманска СОШ № 31</t>
  </si>
  <si>
    <t>МБОУ г. Мурманска СОШ № 33</t>
  </si>
  <si>
    <t>МБОУ г. Мурманска ООШ № 37</t>
  </si>
  <si>
    <t>МБОУ г. Мурманска СОШ № 42 имени Е.В.Шовского</t>
  </si>
  <si>
    <t>МБОУ г. Мурманска СОШ № 50</t>
  </si>
  <si>
    <t>МБОУ г. Мурманска ММЛ</t>
  </si>
  <si>
    <t>МБОУ г. Мурманска "Гимназия № 6"</t>
  </si>
  <si>
    <t>МБОУ г. Мурманска "Гимназия № 7"</t>
  </si>
  <si>
    <t>филиал МБОУ г.Мурманска СОШ № 27</t>
  </si>
  <si>
    <t>МБОУ МПЛ</t>
  </si>
  <si>
    <t>МБОУ г. Мурманска лицей № 2</t>
  </si>
  <si>
    <t>МБОУ г. Мурманска "Гимназия № 1"</t>
  </si>
  <si>
    <t>МБОУ г. Мурманска "Гимназия № 2"</t>
  </si>
  <si>
    <t>МБОУ г. Мурманска "Гимназия № 5"</t>
  </si>
  <si>
    <t>МБОУ г. Мурманска "Гимназия № 8"</t>
  </si>
  <si>
    <t>МБОУ г. Мурманска СОШ № 23</t>
  </si>
  <si>
    <t>МБОУ г. Мурманска СОШ № 28</t>
  </si>
  <si>
    <t>МБОУ г. Мурманска СОШ № 34</t>
  </si>
  <si>
    <t>МБОУ г. Мурманска СОШ № 36</t>
  </si>
  <si>
    <t>МБОУ г. Мурманска СОШ № 43</t>
  </si>
  <si>
    <t>МБОУ г. Мурманска СОШ № 49</t>
  </si>
  <si>
    <t>МБОУ г. Мурманска СОШ № 53</t>
  </si>
  <si>
    <t>МБОУ г. Мурманска СОШ № 56</t>
  </si>
  <si>
    <t>МБОУ г. Мурманска ООШ № 58</t>
  </si>
  <si>
    <t>МБОУ г. Мурманска СОШ № 5</t>
  </si>
  <si>
    <t>МБОУ г. Мурманска СОШ № 11</t>
  </si>
  <si>
    <t>МБОУ г. Мурманска СОШ № 18</t>
  </si>
  <si>
    <t>МБОУ г. Мурманска ООШ № 26</t>
  </si>
  <si>
    <t>МБОУ г. Мурманска СОШ № 38</t>
  </si>
  <si>
    <t>МБОУ г. Мурманска СОШ № 41</t>
  </si>
  <si>
    <t>МБОУ СОШ № 44</t>
  </si>
  <si>
    <t>МБОУ г. Мурманска СОШ № 45</t>
  </si>
  <si>
    <t>МБОУ г. Мурманска СОШ № 57</t>
  </si>
  <si>
    <t>МБОУ г. Мурманска Гимназия № 3</t>
  </si>
  <si>
    <t>МБОУ МАЛ</t>
  </si>
  <si>
    <t>МБОУ г. Мурманска гимназия № 9</t>
  </si>
  <si>
    <t>МБОУ г. Мурманска СОШ № 3</t>
  </si>
  <si>
    <t>МБОУ г. Мурманска ООШ № 4</t>
  </si>
  <si>
    <t>МБОУ гимназия № 1 г. Апатиты</t>
  </si>
  <si>
    <t>МБОУ ООШ № 3 г. Апатиты</t>
  </si>
  <si>
    <t>МБОУ СОШ № 4 г. Апатиты</t>
  </si>
  <si>
    <t>МБОУ СОШ № 5 г. Апатиты</t>
  </si>
  <si>
    <t>МБОУ СОШ № 6 г. Апатиты</t>
  </si>
  <si>
    <t>МБОУ СОШ № 7 г. Апатиты</t>
  </si>
  <si>
    <t>МБОУ СОШ № 10 г. Апатиты</t>
  </si>
  <si>
    <t>МБОУ СОШ № 14 г. Апатиты</t>
  </si>
  <si>
    <t>МБОУ СОШ № 15 г. Апатиты</t>
  </si>
  <si>
    <t>МБОУ СОШ №1</t>
  </si>
  <si>
    <t>МБОУ СОШ №2</t>
  </si>
  <si>
    <t>МАОУ "СОШ №3 с.Алакуртти"</t>
  </si>
  <si>
    <t>МБОУ "ООШ №5"" г.Кандалакша"</t>
  </si>
  <si>
    <t>МБОУ, СОШ № 6 п.г.т. Зеленоборский</t>
  </si>
  <si>
    <t>МБОУ ООШ № 9 (г. Кандалакша)</t>
  </si>
  <si>
    <t>МАОУ СОШ № 10</t>
  </si>
  <si>
    <t>МБОУ, СОШ №11 н.п.Зареченск</t>
  </si>
  <si>
    <t>МБОУ СОШ №13</t>
  </si>
  <si>
    <t>МБОУ "СОШ №15. н.п.Нивский"</t>
  </si>
  <si>
    <t>МАОУ ООШ № 19 г. Кандалакша</t>
  </si>
  <si>
    <t>МБОУ. СОШ №20 с.Лувеньга</t>
  </si>
  <si>
    <t>МБОУ "СОШ № 5 г. Кировска"</t>
  </si>
  <si>
    <t>МБОУ "СОШ № 7 г. Кировска"</t>
  </si>
  <si>
    <t>МБОУ "СОШ № 2 г. Кировска"</t>
  </si>
  <si>
    <t>МБОУ "СОШ № 10"</t>
  </si>
  <si>
    <t>МБОУ "Хибинская гимназия"</t>
  </si>
  <si>
    <t>МБОУ "ООШ №8"</t>
  </si>
  <si>
    <t>МБОУ СОШ №1 имени А. Ваганова</t>
  </si>
  <si>
    <t>МБОУ "Лицей имени В.Г. Сизова"</t>
  </si>
  <si>
    <t>МБОУ СОШ № 5</t>
  </si>
  <si>
    <t>МБОУ ОШ № 7</t>
  </si>
  <si>
    <t>Средняя школа № 8</t>
  </si>
  <si>
    <t>МБОУ СОШ № 10 им. Б.Ф. Сафонова</t>
  </si>
  <si>
    <t>МБОУ ОШ № 14</t>
  </si>
  <si>
    <t>МБОУ Гимназия № 1</t>
  </si>
  <si>
    <t>МОУ СОШ № 4</t>
  </si>
  <si>
    <t>МОУ ООШ №7</t>
  </si>
  <si>
    <t>МОУ СОШ № 13</t>
  </si>
  <si>
    <t>МОУ ООШ № 21</t>
  </si>
  <si>
    <t>МБОУ ООШ №1 н.п. Африканда</t>
  </si>
  <si>
    <t>МБОУ ООШ № 3</t>
  </si>
  <si>
    <t>МБОУ СОШ № 4</t>
  </si>
  <si>
    <t>МБОУ гимназия № 1</t>
  </si>
  <si>
    <t>МБОУ СОШ № 1</t>
  </si>
  <si>
    <t>МБОУ ООШ № 2</t>
  </si>
  <si>
    <t>МОУ Мурмашинская СОШ № 1</t>
  </si>
  <si>
    <t>МОУ Молочненская СОШ</t>
  </si>
  <si>
    <t>МОУ Туломская СОШ</t>
  </si>
  <si>
    <t>МОУ Верхнетуломская СОШ</t>
  </si>
  <si>
    <t>МОУ Кильдинская ООШ</t>
  </si>
  <si>
    <t>МОУ Шонгуйская СОШ</t>
  </si>
  <si>
    <t>МОУ Зверосовхозская СОШ</t>
  </si>
  <si>
    <t>МОУ Пушновская СОШ</t>
  </si>
  <si>
    <t>МОУ Междуреченская СОШ</t>
  </si>
  <si>
    <t>МОУ Урагубская СОШ</t>
  </si>
  <si>
    <t>Туманненская ООШ</t>
  </si>
  <si>
    <t>КОСОШ</t>
  </si>
  <si>
    <t>МБОУ Кольская СОШ №2</t>
  </si>
  <si>
    <t>МОУ Лодейнинская СОШ</t>
  </si>
  <si>
    <t>МБОУ «РСОШ им. В.С. Воронина»</t>
  </si>
  <si>
    <t>МБОУ КСОШ</t>
  </si>
  <si>
    <t>МБОУ "ЛСОШ"</t>
  </si>
  <si>
    <t>МБОУ СОШ № 3</t>
  </si>
  <si>
    <t>МБОУ СОШ № 7</t>
  </si>
  <si>
    <t>МБОУ СОШ № 9</t>
  </si>
  <si>
    <t>МБОУ СОШ № 19</t>
  </si>
  <si>
    <t>МБОУ ООШ № 20</t>
  </si>
  <si>
    <t>МБОУ ООШ № 22</t>
  </si>
  <si>
    <t>МБОУ СОШ №23</t>
  </si>
  <si>
    <t>МАОУ ООШ с. Варзуга</t>
  </si>
  <si>
    <t>МБОУ СОШ ЗАТО Видяево</t>
  </si>
  <si>
    <t>МБОУ "СОШ № 284 ЗАТО г. Островной"</t>
  </si>
  <si>
    <t>МБОУСОШ № 1 г. Североморск</t>
  </si>
  <si>
    <t>МБОУ СОШ №2 п. Сафоново</t>
  </si>
  <si>
    <t>МБОУСОШ №5 п. Сафоново-1</t>
  </si>
  <si>
    <t>МБОУСОШ №7 г. Североморск</t>
  </si>
  <si>
    <t>МБОУ СОШ № 8 н.п. Североморск-3</t>
  </si>
  <si>
    <t>МБОУ ЗАТО г. Североморск "Лицей № 1"</t>
  </si>
  <si>
    <t>МБОУСОШ №10 г. Североморск</t>
  </si>
  <si>
    <t>МБОУСОШ № 11 г. Североморск</t>
  </si>
  <si>
    <t>МБОУСОШ №12 г. Североморск</t>
  </si>
  <si>
    <t xml:space="preserve">МБОУ Гимназия №1 </t>
  </si>
  <si>
    <t>МБОУ ООШ № 6 н.п Щукозеро</t>
  </si>
  <si>
    <t>МБОУ "Североморская школа полного дня"</t>
  </si>
  <si>
    <t>МБОУ ООШ №1 им. М.А. Погодина</t>
  </si>
  <si>
    <t>МБОУ ООШ №2</t>
  </si>
  <si>
    <t>МБОУ "Гимназия"</t>
  </si>
  <si>
    <t>МБОУ "СОШ № 276"</t>
  </si>
  <si>
    <t>МБОУ СОШ № 279</t>
  </si>
  <si>
    <t>МБОУ "ООШ № 280"</t>
  </si>
  <si>
    <t>МБОУ "СОШ № 266 ЗАТО Александровск"</t>
  </si>
  <si>
    <t xml:space="preserve">МБОУ ООШ № 269 </t>
  </si>
  <si>
    <t>Филиал ГКОУ МО ВСОШ № 18 (г. Мурманск)</t>
  </si>
  <si>
    <t>ГКОУ МО ВСОШ № 18</t>
  </si>
  <si>
    <t>ГОБОУ МО КК "Североморский кадетский корпус"</t>
  </si>
  <si>
    <t>Нахимовское военно-морское училище Мурманск</t>
  </si>
  <si>
    <t>ЧОУ "Школа Пионер"</t>
  </si>
  <si>
    <t>ФГКОУ СОШ № 151</t>
  </si>
  <si>
    <t>Филиал ГКОУ МО ВСОШ № 18 (п.г.т. Ревда)</t>
  </si>
  <si>
    <t>ГОБОУ МО "СОШ № 289"</t>
  </si>
  <si>
    <t>МБОУ СОШ № 22</t>
  </si>
  <si>
    <t>ОО</t>
  </si>
  <si>
    <t xml:space="preserve">	МБОУ г. Мурманска СОШ № 1</t>
  </si>
  <si>
    <t>МБОУ СОШ № 11</t>
  </si>
  <si>
    <t xml:space="preserve">	ГОБОУ Минькинская КШИ</t>
  </si>
  <si>
    <t>8</t>
  </si>
  <si>
    <t>7</t>
  </si>
  <si>
    <t>6</t>
  </si>
  <si>
    <t>5</t>
  </si>
  <si>
    <t>4</t>
  </si>
  <si>
    <t>3</t>
  </si>
  <si>
    <t>2</t>
  </si>
  <si>
    <t>1</t>
  </si>
  <si>
    <t>0</t>
  </si>
  <si>
    <t>Итоговое значение Общий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</si>
</sst>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133">
    <xf numFmtId="0" fontId="0" fillId="0" borderId="0" xfId="0"/>
    <xf numFmtId="0" fontId="5" fillId="0" borderId="1" xfId="1" applyFont="1" applyBorder="1" applyAlignment="1">
      <alignment horizontal="right" wrapText="1"/>
    </xf>
    <xf numFmtId="0" fontId="6" fillId="0" borderId="0" xfId="1"/>
    <xf numFmtId="0" fontId="5" fillId="0" borderId="0" xfId="1" applyFont="1" applyAlignment="1">
      <alignment horizontal="right" wrapText="1"/>
    </xf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2" fontId="5" fillId="0" borderId="3" xfId="1" applyNumberFormat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wrapText="1"/>
    </xf>
    <xf numFmtId="2" fontId="5" fillId="0" borderId="9" xfId="1" applyNumberFormat="1" applyFont="1" applyBorder="1" applyAlignment="1">
      <alignment horizontal="center" wrapText="1"/>
    </xf>
    <xf numFmtId="2" fontId="5" fillId="0" borderId="10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right" wrapText="1"/>
    </xf>
    <xf numFmtId="0" fontId="7" fillId="2" borderId="2" xfId="1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6" fillId="0" borderId="3" xfId="2" applyBorder="1" applyAlignment="1">
      <alignment horizontal="center"/>
    </xf>
    <xf numFmtId="0" fontId="7" fillId="2" borderId="3" xfId="1" applyFont="1" applyFill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7" fillId="2" borderId="9" xfId="1" applyFont="1" applyFill="1" applyBorder="1" applyAlignment="1">
      <alignment horizont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wrapText="1"/>
    </xf>
    <xf numFmtId="0" fontId="7" fillId="2" borderId="10" xfId="1" applyFont="1" applyFill="1" applyBorder="1" applyAlignment="1">
      <alignment horizontal="center" wrapText="1"/>
    </xf>
    <xf numFmtId="0" fontId="5" fillId="0" borderId="9" xfId="1" applyFont="1" applyBorder="1" applyAlignment="1">
      <alignment horizontal="center" vertical="center" wrapText="1"/>
    </xf>
    <xf numFmtId="2" fontId="7" fillId="2" borderId="3" xfId="1" applyNumberFormat="1" applyFont="1" applyFill="1" applyBorder="1" applyAlignment="1">
      <alignment horizontal="center" wrapText="1"/>
    </xf>
    <xf numFmtId="2" fontId="7" fillId="2" borderId="10" xfId="1" applyNumberFormat="1" applyFont="1" applyFill="1" applyBorder="1" applyAlignment="1">
      <alignment horizontal="center" wrapText="1"/>
    </xf>
    <xf numFmtId="2" fontId="7" fillId="2" borderId="9" xfId="1" applyNumberFormat="1" applyFont="1" applyFill="1" applyBorder="1" applyAlignment="1">
      <alignment horizontal="center" wrapText="1"/>
    </xf>
    <xf numFmtId="0" fontId="6" fillId="0" borderId="9" xfId="1" applyBorder="1" applyAlignment="1">
      <alignment horizontal="center"/>
    </xf>
    <xf numFmtId="0" fontId="7" fillId="0" borderId="9" xfId="1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6" fillId="0" borderId="3" xfId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2" fontId="7" fillId="2" borderId="10" xfId="2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2" fontId="7" fillId="3" borderId="12" xfId="1" applyNumberFormat="1" applyFont="1" applyFill="1" applyBorder="1" applyAlignment="1">
      <alignment horizontal="center" wrapText="1"/>
    </xf>
    <xf numFmtId="2" fontId="4" fillId="3" borderId="12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2" fontId="7" fillId="3" borderId="13" xfId="1" applyNumberFormat="1" applyFont="1" applyFill="1" applyBorder="1" applyAlignment="1">
      <alignment horizontal="center" wrapText="1"/>
    </xf>
    <xf numFmtId="2" fontId="7" fillId="3" borderId="11" xfId="1" applyNumberFormat="1" applyFont="1" applyFill="1" applyBorder="1" applyAlignment="1">
      <alignment horizont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vertical="center" textRotation="90" wrapText="1"/>
    </xf>
    <xf numFmtId="0" fontId="5" fillId="0" borderId="7" xfId="1" applyFont="1" applyBorder="1" applyAlignment="1">
      <alignment horizontal="center" vertical="center" textRotation="90" wrapText="1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7" fillId="2" borderId="9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7" fillId="3" borderId="11" xfId="1" applyFont="1" applyFill="1" applyBorder="1" applyAlignment="1">
      <alignment horizontal="center" wrapText="1"/>
    </xf>
    <xf numFmtId="0" fontId="7" fillId="3" borderId="12" xfId="1" applyFont="1" applyFill="1" applyBorder="1" applyAlignment="1">
      <alignment horizontal="center" wrapText="1"/>
    </xf>
    <xf numFmtId="0" fontId="7" fillId="3" borderId="17" xfId="1" applyFont="1" applyFill="1" applyBorder="1" applyAlignment="1">
      <alignment horizontal="center" wrapText="1"/>
    </xf>
    <xf numFmtId="0" fontId="9" fillId="0" borderId="0" xfId="3"/>
    <xf numFmtId="0" fontId="9" fillId="0" borderId="0" xfId="3" applyAlignment="1">
      <alignment horizontal="center"/>
    </xf>
    <xf numFmtId="0" fontId="1" fillId="0" borderId="0" xfId="4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11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horizontal="right" wrapText="1"/>
    </xf>
    <xf numFmtId="2" fontId="9" fillId="0" borderId="0" xfId="3" applyNumberFormat="1" applyAlignment="1">
      <alignment horizontal="center"/>
    </xf>
    <xf numFmtId="0" fontId="11" fillId="0" borderId="1" xfId="5" applyFont="1" applyBorder="1" applyAlignment="1">
      <alignment horizontal="center" wrapText="1"/>
    </xf>
    <xf numFmtId="0" fontId="10" fillId="0" borderId="0" xfId="6" applyAlignment="1">
      <alignment horizontal="center"/>
    </xf>
    <xf numFmtId="0" fontId="9" fillId="3" borderId="0" xfId="3" applyFill="1" applyAlignment="1">
      <alignment horizontal="center"/>
    </xf>
    <xf numFmtId="2" fontId="11" fillId="0" borderId="1" xfId="5" applyNumberFormat="1" applyFont="1" applyBorder="1" applyAlignment="1">
      <alignment horizontal="center" wrapText="1"/>
    </xf>
    <xf numFmtId="0" fontId="9" fillId="3" borderId="0" xfId="3" applyFill="1"/>
    <xf numFmtId="0" fontId="11" fillId="4" borderId="1" xfId="6" applyFont="1" applyFill="1" applyBorder="1" applyAlignment="1">
      <alignment horizontal="center" wrapText="1"/>
    </xf>
    <xf numFmtId="2" fontId="11" fillId="4" borderId="0" xfId="5" applyNumberFormat="1" applyFont="1" applyFill="1" applyAlignment="1">
      <alignment horizontal="center" wrapText="1"/>
    </xf>
    <xf numFmtId="2" fontId="11" fillId="0" borderId="1" xfId="7" applyNumberFormat="1" applyFont="1" applyBorder="1" applyAlignment="1">
      <alignment horizontal="right" wrapText="1"/>
    </xf>
    <xf numFmtId="0" fontId="11" fillId="4" borderId="1" xfId="6" applyFont="1" applyFill="1" applyBorder="1" applyAlignment="1">
      <alignment horizontal="right" wrapText="1"/>
    </xf>
    <xf numFmtId="0" fontId="10" fillId="0" borderId="0" xfId="5"/>
    <xf numFmtId="0" fontId="11" fillId="0" borderId="1" xfId="5" applyFont="1" applyBorder="1" applyAlignment="1">
      <alignment horizontal="right" wrapText="1"/>
    </xf>
    <xf numFmtId="0" fontId="5" fillId="0" borderId="3" xfId="5" applyFont="1" applyBorder="1" applyAlignment="1">
      <alignment horizontal="center" vertical="center" wrapText="1"/>
    </xf>
    <xf numFmtId="0" fontId="9" fillId="4" borderId="0" xfId="3" applyFill="1"/>
    <xf numFmtId="2" fontId="11" fillId="0" borderId="0" xfId="5" applyNumberFormat="1" applyFont="1" applyAlignment="1">
      <alignment horizontal="center" wrapText="1"/>
    </xf>
    <xf numFmtId="0" fontId="11" fillId="4" borderId="0" xfId="6" applyFont="1" applyFill="1" applyAlignment="1">
      <alignment horizontal="center" wrapText="1"/>
    </xf>
    <xf numFmtId="0" fontId="11" fillId="0" borderId="0" xfId="5" applyFont="1" applyAlignment="1">
      <alignment horizontal="right" wrapText="1"/>
    </xf>
    <xf numFmtId="0" fontId="10" fillId="0" borderId="0" xfId="5" applyAlignment="1">
      <alignment horizontal="center"/>
    </xf>
    <xf numFmtId="2" fontId="11" fillId="4" borderId="1" xfId="5" applyNumberFormat="1" applyFont="1" applyFill="1" applyBorder="1" applyAlignment="1">
      <alignment horizontal="center" wrapText="1"/>
    </xf>
    <xf numFmtId="0" fontId="11" fillId="4" borderId="1" xfId="5" applyFont="1" applyFill="1" applyBorder="1" applyAlignment="1">
      <alignment horizontal="center" wrapText="1"/>
    </xf>
    <xf numFmtId="0" fontId="11" fillId="5" borderId="18" xfId="5" applyFont="1" applyFill="1" applyBorder="1" applyAlignment="1">
      <alignment horizontal="center"/>
    </xf>
    <xf numFmtId="0" fontId="8" fillId="0" borderId="12" xfId="4" applyFont="1" applyBorder="1" applyAlignment="1">
      <alignment horizontal="center" vertical="center" textRotation="90" wrapText="1"/>
    </xf>
    <xf numFmtId="0" fontId="8" fillId="0" borderId="15" xfId="4" applyFont="1" applyBorder="1" applyAlignment="1">
      <alignment horizontal="center" vertical="center" textRotation="90" wrapText="1"/>
    </xf>
    <xf numFmtId="2" fontId="11" fillId="5" borderId="0" xfId="5" applyNumberFormat="1" applyFont="1" applyFill="1" applyAlignment="1">
      <alignment horizontal="center"/>
    </xf>
    <xf numFmtId="2" fontId="11" fillId="5" borderId="18" xfId="5" applyNumberFormat="1" applyFont="1" applyFill="1" applyBorder="1" applyAlignment="1">
      <alignment horizontal="center"/>
    </xf>
    <xf numFmtId="0" fontId="8" fillId="0" borderId="17" xfId="4" applyFont="1" applyBorder="1" applyAlignment="1">
      <alignment horizontal="center" vertical="center" textRotation="90" wrapText="1"/>
    </xf>
    <xf numFmtId="0" fontId="8" fillId="0" borderId="11" xfId="4" applyFont="1" applyBorder="1" applyAlignment="1">
      <alignment horizontal="center" vertical="center" textRotation="90" wrapText="1"/>
    </xf>
    <xf numFmtId="0" fontId="8" fillId="0" borderId="0" xfId="4" applyFont="1" applyAlignment="1">
      <alignment horizontal="center" vertical="center" textRotation="90" wrapText="1"/>
    </xf>
    <xf numFmtId="0" fontId="8" fillId="0" borderId="13" xfId="4" applyFont="1" applyBorder="1" applyAlignment="1">
      <alignment horizontal="center" vertical="center" textRotation="90" wrapText="1"/>
    </xf>
    <xf numFmtId="0" fontId="1" fillId="0" borderId="10" xfId="4" applyBorder="1" applyAlignment="1">
      <alignment horizontal="center" vertical="center" textRotation="90" wrapText="1"/>
    </xf>
    <xf numFmtId="0" fontId="1" fillId="0" borderId="9" xfId="4" applyBorder="1" applyAlignment="1">
      <alignment horizontal="center" vertical="center" textRotation="90" wrapText="1"/>
    </xf>
    <xf numFmtId="0" fontId="1" fillId="0" borderId="4" xfId="4" applyBorder="1" applyAlignment="1">
      <alignment horizontal="center" vertical="center" textRotation="90" wrapText="1"/>
    </xf>
    <xf numFmtId="0" fontId="5" fillId="0" borderId="3" xfId="5" applyFont="1" applyBorder="1" applyAlignment="1">
      <alignment horizontal="center" vertical="center" textRotation="90" wrapText="1"/>
    </xf>
    <xf numFmtId="0" fontId="5" fillId="0" borderId="5" xfId="5" applyFont="1" applyBorder="1" applyAlignment="1">
      <alignment horizontal="center" vertical="center" textRotation="90" wrapText="1"/>
    </xf>
    <xf numFmtId="0" fontId="5" fillId="0" borderId="3" xfId="5" applyFont="1" applyBorder="1" applyAlignment="1">
      <alignment horizontal="center" vertical="center" textRotation="90" wrapText="1"/>
    </xf>
    <xf numFmtId="0" fontId="11" fillId="5" borderId="18" xfId="6" applyFont="1" applyFill="1" applyBorder="1" applyAlignment="1">
      <alignment horizontal="center"/>
    </xf>
    <xf numFmtId="0" fontId="5" fillId="0" borderId="0" xfId="5" applyFont="1" applyAlignment="1">
      <alignment horizontal="center" vertical="center" textRotation="90" wrapText="1"/>
    </xf>
    <xf numFmtId="0" fontId="5" fillId="0" borderId="7" xfId="5" applyFont="1" applyBorder="1" applyAlignment="1">
      <alignment horizontal="center" vertical="center" textRotation="90" wrapText="1"/>
    </xf>
  </cellXfs>
  <cellStyles count="8">
    <cellStyle name="Обычный" xfId="0" builtinId="0"/>
    <cellStyle name="Обычный 2" xfId="3" xr:uid="{F553F212-86C9-4126-A7B6-D847D9FF4134}"/>
    <cellStyle name="Обычный 3" xfId="4" xr:uid="{CFE29FF5-1F5D-4CD0-B501-EED72906619C}"/>
    <cellStyle name="Обычный_Лист1" xfId="1" xr:uid="{A668F771-82A9-48F1-A046-8F9F1AE651E0}"/>
    <cellStyle name="Обычный_Лист1 2" xfId="5" xr:uid="{88618E88-7E93-47BB-A6FB-071AAE8FAB94}"/>
    <cellStyle name="Обычный_Лист1_1" xfId="6" xr:uid="{B9D1F801-8EAB-424C-9C4D-05B56FD19115}"/>
    <cellStyle name="Обычный_Лист2" xfId="2" xr:uid="{FC0F45CB-63EB-48A8-A32F-E3DF0EC44AFF}"/>
    <cellStyle name="Обычный_Лист2_1" xfId="7" xr:uid="{86B35F30-28C1-402F-A2FE-D2E4FC7409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178"/>
  <sheetViews>
    <sheetView tabSelected="1" workbookViewId="0">
      <selection activeCell="J183" sqref="J183"/>
    </sheetView>
  </sheetViews>
  <sheetFormatPr defaultRowHeight="15" outlineLevelRow="1" x14ac:dyDescent="0.25"/>
  <cols>
    <col min="1" max="1" width="9.140625" style="4"/>
    <col min="2" max="2" width="9.140625" style="9"/>
    <col min="3" max="3" width="48" style="9" customWidth="1"/>
    <col min="4" max="11" width="5.5703125" style="4" customWidth="1"/>
    <col min="12" max="13" width="6.7109375" style="4" customWidth="1"/>
    <col min="14" max="51" width="6.28515625" style="4" customWidth="1"/>
    <col min="52" max="111" width="9.140625" hidden="1" customWidth="1"/>
  </cols>
  <sheetData>
    <row r="1" spans="1:111" ht="31.5" customHeight="1" x14ac:dyDescent="0.25">
      <c r="A1" s="67" t="s">
        <v>0</v>
      </c>
      <c r="B1" s="69" t="s">
        <v>1</v>
      </c>
      <c r="C1" s="71" t="s">
        <v>195</v>
      </c>
      <c r="D1" s="81" t="s">
        <v>46</v>
      </c>
      <c r="E1" s="82"/>
      <c r="F1" s="82"/>
      <c r="G1" s="82"/>
      <c r="H1" s="82"/>
      <c r="I1" s="83"/>
      <c r="J1" s="60" t="s">
        <v>47</v>
      </c>
      <c r="K1" s="61"/>
      <c r="L1" s="61"/>
      <c r="M1" s="62"/>
      <c r="N1" s="60" t="s">
        <v>25</v>
      </c>
      <c r="O1" s="61"/>
      <c r="P1" s="61"/>
      <c r="Q1" s="61"/>
      <c r="R1" s="61"/>
      <c r="S1" s="61"/>
      <c r="T1" s="61"/>
      <c r="U1" s="62"/>
      <c r="V1" s="60" t="s">
        <v>29</v>
      </c>
      <c r="W1" s="61"/>
      <c r="X1" s="61"/>
      <c r="Y1" s="61"/>
      <c r="Z1" s="61"/>
      <c r="AA1" s="61"/>
      <c r="AB1" s="61"/>
      <c r="AC1" s="62"/>
      <c r="AD1" s="60" t="s">
        <v>32</v>
      </c>
      <c r="AE1" s="61"/>
      <c r="AF1" s="61"/>
      <c r="AG1" s="61"/>
      <c r="AH1" s="61"/>
      <c r="AI1" s="62"/>
      <c r="AJ1" s="76" t="s">
        <v>33</v>
      </c>
      <c r="AK1" s="77"/>
      <c r="AL1" s="60" t="s">
        <v>39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2"/>
      <c r="AX1" s="63" t="s">
        <v>40</v>
      </c>
      <c r="AY1" s="64"/>
    </row>
    <row r="2" spans="1:111" s="9" customFormat="1" ht="84" customHeight="1" x14ac:dyDescent="0.25">
      <c r="A2" s="68"/>
      <c r="B2" s="70"/>
      <c r="C2" s="72"/>
      <c r="D2" s="68" t="s">
        <v>41</v>
      </c>
      <c r="E2" s="70"/>
      <c r="F2" s="70" t="s">
        <v>42</v>
      </c>
      <c r="G2" s="70"/>
      <c r="H2" s="84" t="s">
        <v>43</v>
      </c>
      <c r="I2" s="66"/>
      <c r="J2" s="85" t="s">
        <v>44</v>
      </c>
      <c r="K2" s="84"/>
      <c r="L2" s="84" t="s">
        <v>45</v>
      </c>
      <c r="M2" s="66"/>
      <c r="N2" s="74" t="s">
        <v>21</v>
      </c>
      <c r="O2" s="73"/>
      <c r="P2" s="73" t="s">
        <v>22</v>
      </c>
      <c r="Q2" s="73"/>
      <c r="R2" s="73" t="s">
        <v>23</v>
      </c>
      <c r="S2" s="73"/>
      <c r="T2" s="73" t="s">
        <v>24</v>
      </c>
      <c r="U2" s="75"/>
      <c r="V2" s="74" t="s">
        <v>26</v>
      </c>
      <c r="W2" s="73"/>
      <c r="X2" s="73" t="s">
        <v>27</v>
      </c>
      <c r="Y2" s="73"/>
      <c r="Z2" s="73" t="s">
        <v>28</v>
      </c>
      <c r="AA2" s="73"/>
      <c r="AB2" s="73" t="s">
        <v>24</v>
      </c>
      <c r="AC2" s="75"/>
      <c r="AD2" s="74" t="s">
        <v>30</v>
      </c>
      <c r="AE2" s="73"/>
      <c r="AF2" s="73" t="s">
        <v>31</v>
      </c>
      <c r="AG2" s="73"/>
      <c r="AH2" s="73" t="s">
        <v>24</v>
      </c>
      <c r="AI2" s="75"/>
      <c r="AJ2" s="74"/>
      <c r="AK2" s="75"/>
      <c r="AL2" s="74" t="s">
        <v>34</v>
      </c>
      <c r="AM2" s="73"/>
      <c r="AN2" s="73" t="s">
        <v>35</v>
      </c>
      <c r="AO2" s="73"/>
      <c r="AP2" s="73" t="s">
        <v>36</v>
      </c>
      <c r="AQ2" s="73"/>
      <c r="AR2" s="73" t="s">
        <v>37</v>
      </c>
      <c r="AS2" s="73"/>
      <c r="AT2" s="73" t="s">
        <v>38</v>
      </c>
      <c r="AU2" s="73"/>
      <c r="AV2" s="73" t="s">
        <v>24</v>
      </c>
      <c r="AW2" s="75"/>
      <c r="AX2" s="65"/>
      <c r="AY2" s="66"/>
    </row>
    <row r="3" spans="1:111" s="9" customFormat="1" ht="19.5" customHeight="1" x14ac:dyDescent="0.25">
      <c r="A3" s="68"/>
      <c r="B3" s="70"/>
      <c r="C3" s="72"/>
      <c r="D3" s="27">
        <v>2024</v>
      </c>
      <c r="E3" s="23">
        <v>2025</v>
      </c>
      <c r="F3" s="23">
        <v>2024</v>
      </c>
      <c r="G3" s="23">
        <v>2025</v>
      </c>
      <c r="H3" s="23">
        <v>2024</v>
      </c>
      <c r="I3" s="41">
        <v>2025</v>
      </c>
      <c r="J3" s="27">
        <v>2024</v>
      </c>
      <c r="K3" s="23">
        <v>2025</v>
      </c>
      <c r="L3" s="23">
        <v>2024</v>
      </c>
      <c r="M3" s="41">
        <v>2025</v>
      </c>
      <c r="N3" s="27">
        <v>2024</v>
      </c>
      <c r="O3" s="23">
        <v>2025</v>
      </c>
      <c r="P3" s="23">
        <v>2024</v>
      </c>
      <c r="Q3" s="23">
        <v>2025</v>
      </c>
      <c r="R3" s="23">
        <v>2024</v>
      </c>
      <c r="S3" s="23">
        <v>2025</v>
      </c>
      <c r="T3" s="23">
        <v>2024</v>
      </c>
      <c r="U3" s="41">
        <v>2025</v>
      </c>
      <c r="V3" s="27">
        <v>2024</v>
      </c>
      <c r="W3" s="23">
        <v>2025</v>
      </c>
      <c r="X3" s="23">
        <v>2024</v>
      </c>
      <c r="Y3" s="23">
        <v>2025</v>
      </c>
      <c r="Z3" s="23">
        <v>2024</v>
      </c>
      <c r="AA3" s="23">
        <v>2025</v>
      </c>
      <c r="AB3" s="23">
        <v>2024</v>
      </c>
      <c r="AC3" s="41">
        <v>2025</v>
      </c>
      <c r="AD3" s="27">
        <v>2024</v>
      </c>
      <c r="AE3" s="23">
        <v>2025</v>
      </c>
      <c r="AF3" s="23">
        <v>2024</v>
      </c>
      <c r="AG3" s="23">
        <v>2025</v>
      </c>
      <c r="AH3" s="23">
        <v>2024</v>
      </c>
      <c r="AI3" s="41">
        <v>2025</v>
      </c>
      <c r="AJ3" s="27">
        <v>2024</v>
      </c>
      <c r="AK3" s="41">
        <v>2025</v>
      </c>
      <c r="AL3" s="27">
        <v>2024</v>
      </c>
      <c r="AM3" s="23">
        <v>2025</v>
      </c>
      <c r="AN3" s="23">
        <v>2024</v>
      </c>
      <c r="AO3" s="23">
        <v>2025</v>
      </c>
      <c r="AP3" s="23">
        <v>2024</v>
      </c>
      <c r="AQ3" s="23">
        <v>2025</v>
      </c>
      <c r="AR3" s="23">
        <v>2024</v>
      </c>
      <c r="AS3" s="23">
        <v>2025</v>
      </c>
      <c r="AT3" s="23">
        <v>2024</v>
      </c>
      <c r="AU3" s="23">
        <v>2025</v>
      </c>
      <c r="AV3" s="23">
        <v>2024</v>
      </c>
      <c r="AW3" s="41">
        <v>2025</v>
      </c>
      <c r="AX3" s="27">
        <v>2024</v>
      </c>
      <c r="AY3" s="41">
        <v>2025</v>
      </c>
    </row>
    <row r="4" spans="1:111" hidden="1" outlineLevel="1" x14ac:dyDescent="0.25">
      <c r="A4" s="25">
        <v>100</v>
      </c>
      <c r="B4" s="23">
        <v>101003</v>
      </c>
      <c r="C4" s="33" t="s">
        <v>48</v>
      </c>
      <c r="D4" s="48">
        <v>53</v>
      </c>
      <c r="E4" s="18">
        <v>47</v>
      </c>
      <c r="F4" s="19"/>
      <c r="G4" s="19"/>
      <c r="H4" s="35">
        <v>53</v>
      </c>
      <c r="I4" s="21">
        <v>47</v>
      </c>
      <c r="J4" s="25">
        <v>5</v>
      </c>
      <c r="K4" s="35">
        <v>2</v>
      </c>
      <c r="L4" s="10">
        <v>9.433962264150944</v>
      </c>
      <c r="M4" s="13">
        <v>4.2553191489361701</v>
      </c>
      <c r="N4" s="12">
        <v>96.226415094339629</v>
      </c>
      <c r="O4" s="10">
        <v>91.489361702127653</v>
      </c>
      <c r="P4" s="10">
        <v>98.113207547169807</v>
      </c>
      <c r="Q4" s="10">
        <v>95.744680851063833</v>
      </c>
      <c r="R4" s="10">
        <v>60.377358490566039</v>
      </c>
      <c r="S4" s="10">
        <v>70.212765957446805</v>
      </c>
      <c r="T4" s="10">
        <v>84.905660377358487</v>
      </c>
      <c r="U4" s="13">
        <v>85.815602836879435</v>
      </c>
      <c r="V4" s="12">
        <v>35.849056603773583</v>
      </c>
      <c r="W4" s="10">
        <v>56.38297872340425</v>
      </c>
      <c r="X4" s="10">
        <v>62.264150943396224</v>
      </c>
      <c r="Y4" s="10">
        <v>68.085106382978722</v>
      </c>
      <c r="Z4" s="10">
        <v>60.377358490566039</v>
      </c>
      <c r="AA4" s="10">
        <v>40.425531914893611</v>
      </c>
      <c r="AB4" s="10">
        <v>48.584905660377359</v>
      </c>
      <c r="AC4" s="13">
        <v>55.319148936170215</v>
      </c>
      <c r="AD4" s="12">
        <v>83.018867924528308</v>
      </c>
      <c r="AE4" s="10">
        <v>91.489361702127653</v>
      </c>
      <c r="AF4" s="10">
        <v>66.037735849056602</v>
      </c>
      <c r="AG4" s="10">
        <v>76.59574468085107</v>
      </c>
      <c r="AH4" s="10">
        <v>77.358490566037744</v>
      </c>
      <c r="AI4" s="13">
        <v>86.524822695035468</v>
      </c>
      <c r="AJ4" s="12">
        <v>89.622641509433961</v>
      </c>
      <c r="AK4" s="13">
        <v>91.489361702127653</v>
      </c>
      <c r="AL4" s="12">
        <v>70.754716981132077</v>
      </c>
      <c r="AM4" s="10">
        <v>58.51063829787234</v>
      </c>
      <c r="AN4" s="10">
        <v>16.981132075471699</v>
      </c>
      <c r="AO4" s="10">
        <v>37.234042553191486</v>
      </c>
      <c r="AP4" s="10">
        <v>47.169811320754718</v>
      </c>
      <c r="AQ4" s="10">
        <v>51.063829787234042</v>
      </c>
      <c r="AR4" s="10">
        <v>47.169811320754718</v>
      </c>
      <c r="AS4" s="10">
        <v>85.106382978723403</v>
      </c>
      <c r="AT4" s="10">
        <v>39.622641509433961</v>
      </c>
      <c r="AU4" s="10">
        <v>72.340425531914903</v>
      </c>
      <c r="AV4" s="38">
        <v>44.575471698113205</v>
      </c>
      <c r="AW4" s="56">
        <v>56.38297872340425</v>
      </c>
      <c r="AX4" s="11">
        <v>12.169811320754716</v>
      </c>
      <c r="AY4" s="13">
        <v>13.723404255319149</v>
      </c>
      <c r="AZ4" s="14">
        <v>2</v>
      </c>
      <c r="BA4" s="1">
        <v>51</v>
      </c>
      <c r="BB4" s="1">
        <v>1</v>
      </c>
      <c r="BC4" s="1">
        <v>52</v>
      </c>
      <c r="BD4" s="1">
        <v>21</v>
      </c>
      <c r="BE4" s="1">
        <v>32</v>
      </c>
      <c r="BF4" s="1">
        <v>1</v>
      </c>
      <c r="BG4" s="1">
        <v>1</v>
      </c>
      <c r="BH4" s="1">
        <v>19</v>
      </c>
      <c r="BI4" s="1">
        <v>32</v>
      </c>
      <c r="BJ4" s="1"/>
      <c r="BK4" s="1">
        <v>22</v>
      </c>
      <c r="BL4" s="1">
        <v>24</v>
      </c>
      <c r="BM4" s="1">
        <v>7</v>
      </c>
      <c r="BN4" s="1">
        <v>20</v>
      </c>
      <c r="BO4" s="1">
        <v>33</v>
      </c>
      <c r="BP4" s="1">
        <v>21</v>
      </c>
      <c r="BQ4" s="1">
        <v>32</v>
      </c>
      <c r="BR4" s="1">
        <v>10</v>
      </c>
      <c r="BS4" s="1">
        <v>8</v>
      </c>
      <c r="BT4" s="1">
        <v>14</v>
      </c>
      <c r="BU4" s="1">
        <v>17</v>
      </c>
      <c r="BV4" s="1">
        <v>4</v>
      </c>
      <c r="BX4" s="1">
        <v>4</v>
      </c>
      <c r="BY4" s="1">
        <v>10</v>
      </c>
      <c r="BZ4" s="1">
        <v>39</v>
      </c>
      <c r="CA4" s="1">
        <v>18</v>
      </c>
      <c r="CB4" s="1">
        <v>35</v>
      </c>
      <c r="CC4" s="1">
        <v>4</v>
      </c>
      <c r="CD4" s="1">
        <v>4</v>
      </c>
      <c r="CE4" s="1">
        <v>16</v>
      </c>
      <c r="CF4" s="1">
        <v>29</v>
      </c>
      <c r="CH4" s="2"/>
      <c r="CI4" s="1">
        <v>11</v>
      </c>
      <c r="CJ4" s="1">
        <v>42</v>
      </c>
      <c r="CL4" s="1">
        <v>4</v>
      </c>
      <c r="CM4" s="1">
        <v>23</v>
      </c>
      <c r="CN4" s="1">
        <v>26</v>
      </c>
      <c r="CO4" s="1">
        <v>35</v>
      </c>
      <c r="CP4" s="1">
        <v>18</v>
      </c>
      <c r="CQ4" s="2"/>
      <c r="CR4" s="1">
        <v>7</v>
      </c>
      <c r="CS4" s="1">
        <v>42</v>
      </c>
      <c r="CT4" s="1">
        <v>4</v>
      </c>
      <c r="CU4" s="1">
        <v>28</v>
      </c>
      <c r="CV4" s="1">
        <v>25</v>
      </c>
      <c r="CW4" s="1">
        <v>32</v>
      </c>
      <c r="CX4" s="1">
        <v>21</v>
      </c>
      <c r="CY4" s="2"/>
      <c r="CZ4" s="1">
        <v>2</v>
      </c>
      <c r="DA4" s="1">
        <v>11</v>
      </c>
      <c r="DB4" s="1">
        <v>14</v>
      </c>
      <c r="DC4" s="1">
        <v>14</v>
      </c>
      <c r="DD4" s="1">
        <v>7</v>
      </c>
      <c r="DE4" s="1">
        <v>3</v>
      </c>
      <c r="DF4" s="1">
        <v>2</v>
      </c>
      <c r="DG4" s="2"/>
    </row>
    <row r="5" spans="1:111" hidden="1" outlineLevel="1" x14ac:dyDescent="0.25">
      <c r="A5" s="25">
        <v>100</v>
      </c>
      <c r="B5" s="23">
        <v>101004</v>
      </c>
      <c r="C5" s="33" t="s">
        <v>49</v>
      </c>
      <c r="D5" s="48">
        <v>12</v>
      </c>
      <c r="E5" s="18">
        <v>10</v>
      </c>
      <c r="F5" s="19"/>
      <c r="G5" s="19"/>
      <c r="H5" s="35">
        <v>12</v>
      </c>
      <c r="I5" s="21">
        <v>10</v>
      </c>
      <c r="J5" s="25">
        <v>1</v>
      </c>
      <c r="K5" s="35">
        <v>2</v>
      </c>
      <c r="L5" s="10">
        <v>8.3333333333333321</v>
      </c>
      <c r="M5" s="13">
        <v>20</v>
      </c>
      <c r="N5" s="12">
        <v>83.333333333333343</v>
      </c>
      <c r="O5" s="10">
        <v>100</v>
      </c>
      <c r="P5" s="10">
        <v>100</v>
      </c>
      <c r="Q5" s="10">
        <v>100</v>
      </c>
      <c r="R5" s="10">
        <v>58.333333333333336</v>
      </c>
      <c r="S5" s="10">
        <v>50</v>
      </c>
      <c r="T5" s="10">
        <v>80.555555555555557</v>
      </c>
      <c r="U5" s="13">
        <v>83.333333333333343</v>
      </c>
      <c r="V5" s="12">
        <v>70.833333333333343</v>
      </c>
      <c r="W5" s="10">
        <v>55.000000000000007</v>
      </c>
      <c r="X5" s="10">
        <v>66.666666666666657</v>
      </c>
      <c r="Y5" s="10">
        <v>40</v>
      </c>
      <c r="Z5" s="10">
        <v>41.666666666666671</v>
      </c>
      <c r="AA5" s="10">
        <v>20</v>
      </c>
      <c r="AB5" s="10">
        <v>62.5</v>
      </c>
      <c r="AC5" s="13">
        <v>42.5</v>
      </c>
      <c r="AD5" s="12">
        <v>45.833333333333329</v>
      </c>
      <c r="AE5" s="10">
        <v>65</v>
      </c>
      <c r="AF5" s="10">
        <v>66.666666666666657</v>
      </c>
      <c r="AG5" s="10">
        <v>40</v>
      </c>
      <c r="AH5" s="10">
        <v>52.777777777777779</v>
      </c>
      <c r="AI5" s="13">
        <v>56.666666666666664</v>
      </c>
      <c r="AJ5" s="12">
        <v>75</v>
      </c>
      <c r="AK5" s="13">
        <v>70</v>
      </c>
      <c r="AL5" s="12">
        <v>50</v>
      </c>
      <c r="AM5" s="10">
        <v>45</v>
      </c>
      <c r="AN5" s="10">
        <v>50</v>
      </c>
      <c r="AO5" s="10">
        <v>45</v>
      </c>
      <c r="AP5" s="10">
        <v>50</v>
      </c>
      <c r="AQ5" s="10">
        <v>50</v>
      </c>
      <c r="AR5" s="10">
        <v>41.666666666666671</v>
      </c>
      <c r="AS5" s="10">
        <v>60</v>
      </c>
      <c r="AT5" s="10">
        <v>83.333333333333343</v>
      </c>
      <c r="AU5" s="10">
        <v>0</v>
      </c>
      <c r="AV5" s="38">
        <v>53.125</v>
      </c>
      <c r="AW5" s="56">
        <v>42.5</v>
      </c>
      <c r="AX5" s="11">
        <v>12.25</v>
      </c>
      <c r="AY5" s="13">
        <v>10.7</v>
      </c>
      <c r="AZ5" s="14">
        <v>2</v>
      </c>
      <c r="BA5" s="1">
        <v>10</v>
      </c>
      <c r="BB5" s="2"/>
      <c r="BC5" s="1">
        <v>12</v>
      </c>
      <c r="BD5" s="1">
        <v>5</v>
      </c>
      <c r="BE5" s="1">
        <v>7</v>
      </c>
      <c r="BF5" s="2"/>
      <c r="BG5" s="1">
        <v>1</v>
      </c>
      <c r="BH5" s="1">
        <v>5</v>
      </c>
      <c r="BI5" s="1">
        <v>6</v>
      </c>
      <c r="BJ5" s="1"/>
      <c r="BK5" s="1">
        <v>1</v>
      </c>
      <c r="BL5" s="1">
        <v>5</v>
      </c>
      <c r="BM5" s="1">
        <v>6</v>
      </c>
      <c r="BN5" s="1">
        <v>4</v>
      </c>
      <c r="BO5" s="1">
        <v>8</v>
      </c>
      <c r="BP5" s="1">
        <v>7</v>
      </c>
      <c r="BQ5" s="1">
        <v>5</v>
      </c>
      <c r="BR5" s="2"/>
      <c r="BS5" s="1">
        <v>2</v>
      </c>
      <c r="BT5" s="1">
        <v>6</v>
      </c>
      <c r="BU5" s="2"/>
      <c r="BV5" s="1">
        <v>4</v>
      </c>
      <c r="BX5" s="1">
        <v>2</v>
      </c>
      <c r="BY5" s="1">
        <v>9</v>
      </c>
      <c r="BZ5" s="1">
        <v>1</v>
      </c>
      <c r="CA5" s="1">
        <v>4</v>
      </c>
      <c r="CB5" s="1">
        <v>8</v>
      </c>
      <c r="CC5" s="1">
        <v>2</v>
      </c>
      <c r="CD5" s="1">
        <v>2</v>
      </c>
      <c r="CE5" s="1">
        <v>7</v>
      </c>
      <c r="CF5" s="1">
        <v>1</v>
      </c>
      <c r="CH5" s="2"/>
      <c r="CI5" s="1">
        <v>6</v>
      </c>
      <c r="CJ5" s="1">
        <v>6</v>
      </c>
      <c r="CL5" s="2"/>
      <c r="CM5" s="1">
        <v>12</v>
      </c>
      <c r="CN5" s="2"/>
      <c r="CO5" s="2"/>
      <c r="CP5" s="1">
        <v>12</v>
      </c>
      <c r="CQ5" s="2"/>
      <c r="CR5" s="2"/>
      <c r="CS5" s="1">
        <v>12</v>
      </c>
      <c r="CT5" s="2"/>
      <c r="CU5" s="1">
        <v>7</v>
      </c>
      <c r="CV5" s="1">
        <v>5</v>
      </c>
      <c r="CW5" s="1">
        <v>2</v>
      </c>
      <c r="CX5" s="1">
        <v>10</v>
      </c>
      <c r="CY5" s="2"/>
      <c r="CZ5" s="2"/>
      <c r="DA5" s="2"/>
      <c r="DB5" s="2"/>
      <c r="DC5" s="1">
        <v>9</v>
      </c>
      <c r="DD5" s="1">
        <v>3</v>
      </c>
      <c r="DE5" s="2"/>
      <c r="DF5" s="2"/>
      <c r="DG5" s="2"/>
    </row>
    <row r="6" spans="1:111" hidden="1" outlineLevel="1" x14ac:dyDescent="0.25">
      <c r="A6" s="25">
        <v>100</v>
      </c>
      <c r="B6" s="23">
        <v>101006</v>
      </c>
      <c r="C6" s="33" t="s">
        <v>50</v>
      </c>
      <c r="D6" s="48">
        <v>66</v>
      </c>
      <c r="E6" s="18">
        <v>97</v>
      </c>
      <c r="F6" s="19"/>
      <c r="G6" s="19"/>
      <c r="H6" s="35">
        <v>66</v>
      </c>
      <c r="I6" s="21">
        <v>97</v>
      </c>
      <c r="J6" s="31"/>
      <c r="K6" s="39">
        <v>1</v>
      </c>
      <c r="L6" s="10">
        <v>0</v>
      </c>
      <c r="M6" s="13">
        <v>1.0309278350515463</v>
      </c>
      <c r="N6" s="12">
        <v>98.484848484848484</v>
      </c>
      <c r="O6" s="10">
        <v>96.907216494845358</v>
      </c>
      <c r="P6" s="10">
        <v>100</v>
      </c>
      <c r="Q6" s="10">
        <v>100</v>
      </c>
      <c r="R6" s="10">
        <v>63.636363636363633</v>
      </c>
      <c r="S6" s="10">
        <v>58.762886597938149</v>
      </c>
      <c r="T6" s="10">
        <v>87.37373737373737</v>
      </c>
      <c r="U6" s="13">
        <v>85.223367697594497</v>
      </c>
      <c r="V6" s="12">
        <v>53.787878787878782</v>
      </c>
      <c r="W6" s="10">
        <v>38.659793814432994</v>
      </c>
      <c r="X6" s="10">
        <v>75.757575757575751</v>
      </c>
      <c r="Y6" s="10">
        <v>84.536082474226802</v>
      </c>
      <c r="Z6" s="10">
        <v>46.969696969696969</v>
      </c>
      <c r="AA6" s="10">
        <v>35.051546391752574</v>
      </c>
      <c r="AB6" s="10">
        <v>57.575757575757578</v>
      </c>
      <c r="AC6" s="13">
        <v>49.226804123711347</v>
      </c>
      <c r="AD6" s="12">
        <v>91.666666666666657</v>
      </c>
      <c r="AE6" s="10">
        <v>95.876288659793815</v>
      </c>
      <c r="AF6" s="10">
        <v>83.333333333333343</v>
      </c>
      <c r="AG6" s="10">
        <v>85.567010309278345</v>
      </c>
      <c r="AH6" s="10">
        <v>88.888888888888886</v>
      </c>
      <c r="AI6" s="13">
        <v>92.439862542955325</v>
      </c>
      <c r="AJ6" s="12">
        <v>89.393939393939391</v>
      </c>
      <c r="AK6" s="13">
        <v>96.391752577319593</v>
      </c>
      <c r="AL6" s="12">
        <v>71.212121212121218</v>
      </c>
      <c r="AM6" s="10">
        <v>55.670103092783506</v>
      </c>
      <c r="AN6" s="10">
        <v>34.848484848484851</v>
      </c>
      <c r="AO6" s="10">
        <v>46.391752577319586</v>
      </c>
      <c r="AP6" s="10">
        <v>44.696969696969695</v>
      </c>
      <c r="AQ6" s="10">
        <v>46.391752577319586</v>
      </c>
      <c r="AR6" s="10">
        <v>90.909090909090907</v>
      </c>
      <c r="AS6" s="10">
        <v>98.969072164948457</v>
      </c>
      <c r="AT6" s="10">
        <v>45.454545454545453</v>
      </c>
      <c r="AU6" s="10">
        <v>68.041237113402062</v>
      </c>
      <c r="AV6" s="38">
        <v>54.734848484848484</v>
      </c>
      <c r="AW6" s="56">
        <v>57.989690721649488</v>
      </c>
      <c r="AX6" s="11">
        <v>13.757575757575758</v>
      </c>
      <c r="AY6" s="13">
        <v>13.865979381443299</v>
      </c>
      <c r="AZ6" s="14">
        <v>1</v>
      </c>
      <c r="BA6" s="1">
        <v>65</v>
      </c>
      <c r="BB6" s="2"/>
      <c r="BC6" s="1">
        <v>66</v>
      </c>
      <c r="BD6" s="1">
        <v>24</v>
      </c>
      <c r="BE6" s="1">
        <v>42</v>
      </c>
      <c r="BF6" s="2"/>
      <c r="BG6" s="1">
        <v>1</v>
      </c>
      <c r="BH6" s="1">
        <v>23</v>
      </c>
      <c r="BI6" s="1">
        <v>42</v>
      </c>
      <c r="BJ6" s="1"/>
      <c r="BK6" s="1">
        <v>16</v>
      </c>
      <c r="BL6" s="1">
        <v>29</v>
      </c>
      <c r="BM6" s="1">
        <v>21</v>
      </c>
      <c r="BN6" s="1">
        <v>16</v>
      </c>
      <c r="BO6" s="1">
        <v>50</v>
      </c>
      <c r="BP6" s="1">
        <v>35</v>
      </c>
      <c r="BQ6" s="1">
        <v>31</v>
      </c>
      <c r="BR6" s="1">
        <v>7</v>
      </c>
      <c r="BS6" s="1">
        <v>11</v>
      </c>
      <c r="BT6" s="1">
        <v>18</v>
      </c>
      <c r="BU6" s="1">
        <v>15</v>
      </c>
      <c r="BV6" s="1">
        <v>15</v>
      </c>
      <c r="BX6" s="2"/>
      <c r="BY6" s="1">
        <v>11</v>
      </c>
      <c r="BZ6" s="1">
        <v>55</v>
      </c>
      <c r="CA6" s="1">
        <v>11</v>
      </c>
      <c r="CB6" s="1">
        <v>55</v>
      </c>
      <c r="CC6" s="2"/>
      <c r="CD6" s="1">
        <v>2</v>
      </c>
      <c r="CE6" s="1">
        <v>18</v>
      </c>
      <c r="CF6" s="1">
        <v>46</v>
      </c>
      <c r="CH6" s="2"/>
      <c r="CI6" s="1">
        <v>14</v>
      </c>
      <c r="CJ6" s="1">
        <v>52</v>
      </c>
      <c r="CL6" s="1">
        <v>6</v>
      </c>
      <c r="CM6" s="1">
        <v>26</v>
      </c>
      <c r="CN6" s="1">
        <v>34</v>
      </c>
      <c r="CO6" s="1">
        <v>26</v>
      </c>
      <c r="CP6" s="1">
        <v>34</v>
      </c>
      <c r="CQ6" s="1">
        <v>6</v>
      </c>
      <c r="CR6" s="1">
        <v>19</v>
      </c>
      <c r="CS6" s="1">
        <v>35</v>
      </c>
      <c r="CT6" s="1">
        <v>12</v>
      </c>
      <c r="CU6" s="1">
        <v>6</v>
      </c>
      <c r="CV6" s="1">
        <v>60</v>
      </c>
      <c r="CW6" s="1">
        <v>36</v>
      </c>
      <c r="CX6" s="1">
        <v>30</v>
      </c>
      <c r="CY6" s="2"/>
      <c r="CZ6" s="1">
        <v>1</v>
      </c>
      <c r="DA6" s="1">
        <v>5</v>
      </c>
      <c r="DB6" s="1">
        <v>12</v>
      </c>
      <c r="DC6" s="1">
        <v>16</v>
      </c>
      <c r="DD6" s="1">
        <v>17</v>
      </c>
      <c r="DE6" s="1">
        <v>12</v>
      </c>
      <c r="DF6" s="1">
        <v>3</v>
      </c>
      <c r="DG6" s="2"/>
    </row>
    <row r="7" spans="1:111" hidden="1" outlineLevel="1" x14ac:dyDescent="0.25">
      <c r="A7" s="25">
        <v>100</v>
      </c>
      <c r="B7" s="23">
        <v>101007</v>
      </c>
      <c r="C7" s="33" t="s">
        <v>51</v>
      </c>
      <c r="D7" s="48">
        <v>58</v>
      </c>
      <c r="E7" s="18">
        <v>46</v>
      </c>
      <c r="F7" s="18">
        <v>17</v>
      </c>
      <c r="G7" s="18">
        <v>19</v>
      </c>
      <c r="H7" s="35">
        <v>41</v>
      </c>
      <c r="I7" s="21">
        <v>27</v>
      </c>
      <c r="J7" s="31"/>
      <c r="K7" s="39"/>
      <c r="L7" s="10">
        <v>0</v>
      </c>
      <c r="M7" s="13">
        <v>0</v>
      </c>
      <c r="N7" s="12">
        <v>95.121951219512198</v>
      </c>
      <c r="O7" s="10">
        <v>96.296296296296291</v>
      </c>
      <c r="P7" s="10">
        <v>100</v>
      </c>
      <c r="Q7" s="10">
        <v>81.481481481481481</v>
      </c>
      <c r="R7" s="10">
        <v>34.146341463414636</v>
      </c>
      <c r="S7" s="10">
        <v>48.148148148148145</v>
      </c>
      <c r="T7" s="10">
        <v>76.422764227642276</v>
      </c>
      <c r="U7" s="13">
        <v>75.308641975308646</v>
      </c>
      <c r="V7" s="12">
        <v>74.390243902439025</v>
      </c>
      <c r="W7" s="10">
        <v>53.703703703703709</v>
      </c>
      <c r="X7" s="10">
        <v>82.926829268292678</v>
      </c>
      <c r="Y7" s="10">
        <v>70.370370370370367</v>
      </c>
      <c r="Z7" s="10">
        <v>65.853658536585371</v>
      </c>
      <c r="AA7" s="10">
        <v>51.851851851851848</v>
      </c>
      <c r="AB7" s="10">
        <v>74.390243902439025</v>
      </c>
      <c r="AC7" s="13">
        <v>57.407407407407405</v>
      </c>
      <c r="AD7" s="12">
        <v>100</v>
      </c>
      <c r="AE7" s="10">
        <v>96.296296296296291</v>
      </c>
      <c r="AF7" s="10">
        <v>73.170731707317074</v>
      </c>
      <c r="AG7" s="10">
        <v>74.074074074074076</v>
      </c>
      <c r="AH7" s="10">
        <v>91.056910569105682</v>
      </c>
      <c r="AI7" s="13">
        <v>88.888888888888886</v>
      </c>
      <c r="AJ7" s="12">
        <v>91.463414634146346</v>
      </c>
      <c r="AK7" s="13">
        <v>74.074074074074076</v>
      </c>
      <c r="AL7" s="12">
        <v>75.609756097560975</v>
      </c>
      <c r="AM7" s="10">
        <v>31.481481481481481</v>
      </c>
      <c r="AN7" s="10">
        <v>60.975609756097562</v>
      </c>
      <c r="AO7" s="10">
        <v>55.555555555555557</v>
      </c>
      <c r="AP7" s="10">
        <v>69.512195121951208</v>
      </c>
      <c r="AQ7" s="10">
        <v>70.370370370370367</v>
      </c>
      <c r="AR7" s="10">
        <v>51.219512195121951</v>
      </c>
      <c r="AS7" s="10">
        <v>33.333333333333329</v>
      </c>
      <c r="AT7" s="10">
        <v>73.170731707317074</v>
      </c>
      <c r="AU7" s="10">
        <v>51.851851851851848</v>
      </c>
      <c r="AV7" s="38">
        <v>67.073170731707322</v>
      </c>
      <c r="AW7" s="56">
        <v>50</v>
      </c>
      <c r="AX7" s="11">
        <v>15.195121951219512</v>
      </c>
      <c r="AY7" s="13">
        <v>12.703703703703704</v>
      </c>
      <c r="AZ7" s="14">
        <v>2</v>
      </c>
      <c r="BA7" s="1">
        <v>39</v>
      </c>
      <c r="BB7" s="2"/>
      <c r="BC7" s="1">
        <v>41</v>
      </c>
      <c r="BD7" s="1">
        <v>27</v>
      </c>
      <c r="BE7" s="1">
        <v>14</v>
      </c>
      <c r="BF7" s="2"/>
      <c r="BG7" s="1">
        <v>2</v>
      </c>
      <c r="BH7" s="1">
        <v>25</v>
      </c>
      <c r="BI7" s="1">
        <v>14</v>
      </c>
      <c r="BJ7" s="1"/>
      <c r="BK7" s="1">
        <v>3</v>
      </c>
      <c r="BL7" s="1">
        <v>15</v>
      </c>
      <c r="BM7" s="1">
        <v>23</v>
      </c>
      <c r="BN7" s="1">
        <v>7</v>
      </c>
      <c r="BO7" s="1">
        <v>34</v>
      </c>
      <c r="BP7" s="1">
        <v>14</v>
      </c>
      <c r="BQ7" s="1">
        <v>27</v>
      </c>
      <c r="BR7" s="1">
        <v>1</v>
      </c>
      <c r="BS7" s="1">
        <v>4</v>
      </c>
      <c r="BT7" s="1">
        <v>4</v>
      </c>
      <c r="BU7" s="1">
        <v>18</v>
      </c>
      <c r="BV7" s="1">
        <v>14</v>
      </c>
      <c r="BX7" s="2"/>
      <c r="BY7" s="2"/>
      <c r="BZ7" s="1">
        <v>41</v>
      </c>
      <c r="CA7" s="1">
        <v>11</v>
      </c>
      <c r="CB7" s="1">
        <v>30</v>
      </c>
      <c r="CC7" s="2"/>
      <c r="CD7" s="2"/>
      <c r="CE7" s="1">
        <v>11</v>
      </c>
      <c r="CF7" s="1">
        <v>30</v>
      </c>
      <c r="CH7" s="1">
        <v>1</v>
      </c>
      <c r="CI7" s="1">
        <v>5</v>
      </c>
      <c r="CJ7" s="1">
        <v>35</v>
      </c>
      <c r="CL7" s="1">
        <v>2</v>
      </c>
      <c r="CM7" s="1">
        <v>16</v>
      </c>
      <c r="CN7" s="1">
        <v>23</v>
      </c>
      <c r="CO7" s="1">
        <v>6</v>
      </c>
      <c r="CP7" s="1">
        <v>20</v>
      </c>
      <c r="CQ7" s="1">
        <v>15</v>
      </c>
      <c r="CR7" s="1">
        <v>4</v>
      </c>
      <c r="CS7" s="1">
        <v>17</v>
      </c>
      <c r="CT7" s="1">
        <v>20</v>
      </c>
      <c r="CU7" s="1">
        <v>20</v>
      </c>
      <c r="CV7" s="1">
        <v>21</v>
      </c>
      <c r="CW7" s="1">
        <v>11</v>
      </c>
      <c r="CX7" s="1">
        <v>30</v>
      </c>
      <c r="CY7" s="2"/>
      <c r="CZ7" s="2"/>
      <c r="DA7" s="1">
        <v>2</v>
      </c>
      <c r="DB7" s="1">
        <v>4</v>
      </c>
      <c r="DC7" s="1">
        <v>10</v>
      </c>
      <c r="DD7" s="1">
        <v>6</v>
      </c>
      <c r="DE7" s="1">
        <v>6</v>
      </c>
      <c r="DF7" s="1">
        <v>6</v>
      </c>
      <c r="DG7" s="1">
        <v>7</v>
      </c>
    </row>
    <row r="8" spans="1:111" hidden="1" outlineLevel="1" x14ac:dyDescent="0.25">
      <c r="A8" s="25">
        <v>100</v>
      </c>
      <c r="B8" s="23">
        <v>101008</v>
      </c>
      <c r="C8" s="33" t="s">
        <v>52</v>
      </c>
      <c r="D8" s="48">
        <v>64</v>
      </c>
      <c r="E8" s="18">
        <v>35</v>
      </c>
      <c r="F8" s="18">
        <v>22</v>
      </c>
      <c r="G8" s="18">
        <v>1</v>
      </c>
      <c r="H8" s="35">
        <v>42</v>
      </c>
      <c r="I8" s="21">
        <v>34</v>
      </c>
      <c r="J8" s="25">
        <v>2</v>
      </c>
      <c r="K8" s="35">
        <v>14</v>
      </c>
      <c r="L8" s="10">
        <v>4.7619047619047619</v>
      </c>
      <c r="M8" s="13">
        <v>41.17647058823529</v>
      </c>
      <c r="N8" s="12">
        <v>97.61904761904762</v>
      </c>
      <c r="O8" s="10">
        <v>94.117647058823522</v>
      </c>
      <c r="P8" s="10">
        <v>97.61904761904762</v>
      </c>
      <c r="Q8" s="10">
        <v>97.058823529411768</v>
      </c>
      <c r="R8" s="10">
        <v>45.238095238095241</v>
      </c>
      <c r="S8" s="10">
        <v>29.411764705882355</v>
      </c>
      <c r="T8" s="10">
        <v>80.158730158730165</v>
      </c>
      <c r="U8" s="13">
        <v>73.529411764705884</v>
      </c>
      <c r="V8" s="12">
        <v>45.238095238095241</v>
      </c>
      <c r="W8" s="10">
        <v>30.882352941176471</v>
      </c>
      <c r="X8" s="10">
        <v>61.904761904761905</v>
      </c>
      <c r="Y8" s="10">
        <v>47.058823529411761</v>
      </c>
      <c r="Z8" s="10">
        <v>61.904761904761905</v>
      </c>
      <c r="AA8" s="10">
        <v>44.117647058823529</v>
      </c>
      <c r="AB8" s="10">
        <v>53.571428571428569</v>
      </c>
      <c r="AC8" s="13">
        <v>38.235294117647058</v>
      </c>
      <c r="AD8" s="12">
        <v>78.571428571428569</v>
      </c>
      <c r="AE8" s="10">
        <v>80.882352941176478</v>
      </c>
      <c r="AF8" s="10">
        <v>76.19047619047619</v>
      </c>
      <c r="AG8" s="10">
        <v>58.82352941176471</v>
      </c>
      <c r="AH8" s="10">
        <v>77.777777777777786</v>
      </c>
      <c r="AI8" s="13">
        <v>73.529411764705884</v>
      </c>
      <c r="AJ8" s="12">
        <v>85.714285714285708</v>
      </c>
      <c r="AK8" s="13">
        <v>77.941176470588232</v>
      </c>
      <c r="AL8" s="12">
        <v>67.857142857142861</v>
      </c>
      <c r="AM8" s="10">
        <v>32.352941176470587</v>
      </c>
      <c r="AN8" s="10">
        <v>48.80952380952381</v>
      </c>
      <c r="AO8" s="10">
        <v>33.82352941176471</v>
      </c>
      <c r="AP8" s="10">
        <v>36.904761904761905</v>
      </c>
      <c r="AQ8" s="10">
        <v>48.529411764705884</v>
      </c>
      <c r="AR8" s="10">
        <v>47.619047619047613</v>
      </c>
      <c r="AS8" s="10">
        <v>44.117647058823529</v>
      </c>
      <c r="AT8" s="10">
        <v>50</v>
      </c>
      <c r="AU8" s="10">
        <v>32.352941176470587</v>
      </c>
      <c r="AV8" s="38">
        <v>50.595238095238095</v>
      </c>
      <c r="AW8" s="56">
        <v>38.235294117647058</v>
      </c>
      <c r="AX8" s="11">
        <v>12.642857142857142</v>
      </c>
      <c r="AY8" s="13">
        <v>10.558823529411764</v>
      </c>
      <c r="AZ8" s="14">
        <v>1</v>
      </c>
      <c r="BA8" s="1">
        <v>41</v>
      </c>
      <c r="BB8" s="1">
        <v>1</v>
      </c>
      <c r="BC8" s="1">
        <v>41</v>
      </c>
      <c r="BD8" s="1">
        <v>23</v>
      </c>
      <c r="BE8" s="1">
        <v>19</v>
      </c>
      <c r="BF8" s="2"/>
      <c r="BG8" s="1">
        <v>2</v>
      </c>
      <c r="BH8" s="1">
        <v>21</v>
      </c>
      <c r="BI8" s="1">
        <v>19</v>
      </c>
      <c r="BJ8" s="1"/>
      <c r="BK8" s="1">
        <v>13</v>
      </c>
      <c r="BL8" s="1">
        <v>20</v>
      </c>
      <c r="BM8" s="1">
        <v>9</v>
      </c>
      <c r="BN8" s="1">
        <v>16</v>
      </c>
      <c r="BO8" s="1">
        <v>26</v>
      </c>
      <c r="BP8" s="1">
        <v>16</v>
      </c>
      <c r="BQ8" s="1">
        <v>26</v>
      </c>
      <c r="BR8" s="1">
        <v>4</v>
      </c>
      <c r="BS8" s="1">
        <v>8</v>
      </c>
      <c r="BT8" s="1">
        <v>14</v>
      </c>
      <c r="BU8" s="1">
        <v>10</v>
      </c>
      <c r="BV8" s="1">
        <v>6</v>
      </c>
      <c r="BX8" s="1">
        <v>1</v>
      </c>
      <c r="BY8" s="1">
        <v>16</v>
      </c>
      <c r="BZ8" s="1">
        <v>25</v>
      </c>
      <c r="CA8" s="1">
        <v>10</v>
      </c>
      <c r="CB8" s="1">
        <v>32</v>
      </c>
      <c r="CC8" s="1">
        <v>1</v>
      </c>
      <c r="CD8" s="1">
        <v>3</v>
      </c>
      <c r="CE8" s="1">
        <v>19</v>
      </c>
      <c r="CF8" s="1">
        <v>19</v>
      </c>
      <c r="CH8" s="1">
        <v>1</v>
      </c>
      <c r="CI8" s="1">
        <v>10</v>
      </c>
      <c r="CJ8" s="1">
        <v>31</v>
      </c>
      <c r="CL8" s="1">
        <v>4</v>
      </c>
      <c r="CM8" s="1">
        <v>19</v>
      </c>
      <c r="CN8" s="1">
        <v>19</v>
      </c>
      <c r="CO8" s="1">
        <v>8</v>
      </c>
      <c r="CP8" s="1">
        <v>27</v>
      </c>
      <c r="CQ8" s="1">
        <v>7</v>
      </c>
      <c r="CR8" s="1">
        <v>16</v>
      </c>
      <c r="CS8" s="1">
        <v>21</v>
      </c>
      <c r="CT8" s="1">
        <v>5</v>
      </c>
      <c r="CU8" s="1">
        <v>22</v>
      </c>
      <c r="CV8" s="1">
        <v>20</v>
      </c>
      <c r="CW8" s="1">
        <v>21</v>
      </c>
      <c r="CX8" s="1">
        <v>21</v>
      </c>
      <c r="CY8" s="2"/>
      <c r="CZ8" s="1">
        <v>1</v>
      </c>
      <c r="DA8" s="1">
        <v>7</v>
      </c>
      <c r="DB8" s="1">
        <v>10</v>
      </c>
      <c r="DC8" s="1">
        <v>8</v>
      </c>
      <c r="DD8" s="1">
        <v>4</v>
      </c>
      <c r="DE8" s="1">
        <v>11</v>
      </c>
      <c r="DF8" s="1">
        <v>1</v>
      </c>
      <c r="DG8" s="2"/>
    </row>
    <row r="9" spans="1:111" hidden="1" outlineLevel="1" x14ac:dyDescent="0.25">
      <c r="A9" s="25">
        <v>100</v>
      </c>
      <c r="B9" s="23">
        <v>101009</v>
      </c>
      <c r="C9" s="33" t="s">
        <v>53</v>
      </c>
      <c r="D9" s="48">
        <v>42</v>
      </c>
      <c r="E9" s="18">
        <v>44</v>
      </c>
      <c r="F9" s="19"/>
      <c r="G9" s="19"/>
      <c r="H9" s="35">
        <v>42</v>
      </c>
      <c r="I9" s="21">
        <v>44</v>
      </c>
      <c r="J9" s="25">
        <v>6</v>
      </c>
      <c r="K9" s="35">
        <v>9</v>
      </c>
      <c r="L9" s="10">
        <v>14.285714285714285</v>
      </c>
      <c r="M9" s="13">
        <v>20.454545454545457</v>
      </c>
      <c r="N9" s="12">
        <v>78.571428571428569</v>
      </c>
      <c r="O9" s="10">
        <v>93.181818181818173</v>
      </c>
      <c r="P9" s="10">
        <v>100</v>
      </c>
      <c r="Q9" s="10">
        <v>97.727272727272734</v>
      </c>
      <c r="R9" s="10">
        <v>45.238095238095241</v>
      </c>
      <c r="S9" s="10">
        <v>43.18181818181818</v>
      </c>
      <c r="T9" s="10">
        <v>74.603174603174608</v>
      </c>
      <c r="U9" s="13">
        <v>78.030303030303031</v>
      </c>
      <c r="V9" s="12">
        <v>20.238095238095237</v>
      </c>
      <c r="W9" s="10">
        <v>27.27272727272727</v>
      </c>
      <c r="X9" s="10">
        <v>40.476190476190474</v>
      </c>
      <c r="Y9" s="10">
        <v>52.272727272727273</v>
      </c>
      <c r="Z9" s="10">
        <v>57.142857142857139</v>
      </c>
      <c r="AA9" s="10">
        <v>20.454545454545457</v>
      </c>
      <c r="AB9" s="10">
        <v>34.523809523809526</v>
      </c>
      <c r="AC9" s="13">
        <v>31.818181818181817</v>
      </c>
      <c r="AD9" s="12">
        <v>95.238095238095227</v>
      </c>
      <c r="AE9" s="10">
        <v>78.409090909090907</v>
      </c>
      <c r="AF9" s="10">
        <v>69.047619047619051</v>
      </c>
      <c r="AG9" s="10">
        <v>61.363636363636367</v>
      </c>
      <c r="AH9" s="10">
        <v>86.507936507936506</v>
      </c>
      <c r="AI9" s="13">
        <v>72.727272727272734</v>
      </c>
      <c r="AJ9" s="12">
        <v>91.666666666666657</v>
      </c>
      <c r="AK9" s="13">
        <v>87.5</v>
      </c>
      <c r="AL9" s="12">
        <v>69.047619047619051</v>
      </c>
      <c r="AM9" s="10">
        <v>44.31818181818182</v>
      </c>
      <c r="AN9" s="10">
        <v>29.761904761904763</v>
      </c>
      <c r="AO9" s="10">
        <v>42.045454545454547</v>
      </c>
      <c r="AP9" s="10">
        <v>53.571428571428569</v>
      </c>
      <c r="AQ9" s="10">
        <v>72.727272727272734</v>
      </c>
      <c r="AR9" s="10">
        <v>50</v>
      </c>
      <c r="AS9" s="10">
        <v>43.18181818181818</v>
      </c>
      <c r="AT9" s="10">
        <v>35.714285714285715</v>
      </c>
      <c r="AU9" s="10">
        <v>34.090909090909086</v>
      </c>
      <c r="AV9" s="38">
        <v>48.80952380952381</v>
      </c>
      <c r="AW9" s="56">
        <v>49.43181818181818</v>
      </c>
      <c r="AX9" s="11">
        <v>11.952380952380953</v>
      </c>
      <c r="AY9" s="13">
        <v>11.5</v>
      </c>
      <c r="AZ9" s="14">
        <v>9</v>
      </c>
      <c r="BA9" s="1">
        <v>33</v>
      </c>
      <c r="BB9" s="2"/>
      <c r="BC9" s="1">
        <v>42</v>
      </c>
      <c r="BD9" s="1">
        <v>23</v>
      </c>
      <c r="BE9" s="1">
        <v>19</v>
      </c>
      <c r="BF9" s="2"/>
      <c r="BG9" s="1">
        <v>6</v>
      </c>
      <c r="BH9" s="1">
        <v>20</v>
      </c>
      <c r="BI9" s="1">
        <v>16</v>
      </c>
      <c r="BJ9" s="1"/>
      <c r="BK9" s="1">
        <v>31</v>
      </c>
      <c r="BL9" s="1">
        <v>5</v>
      </c>
      <c r="BM9" s="1">
        <v>6</v>
      </c>
      <c r="BN9" s="1">
        <v>25</v>
      </c>
      <c r="BO9" s="1">
        <v>17</v>
      </c>
      <c r="BP9" s="1">
        <v>18</v>
      </c>
      <c r="BQ9" s="1">
        <v>24</v>
      </c>
      <c r="BR9" s="1">
        <v>8</v>
      </c>
      <c r="BS9" s="1">
        <v>16</v>
      </c>
      <c r="BT9" s="1">
        <v>13</v>
      </c>
      <c r="BU9" s="1">
        <v>4</v>
      </c>
      <c r="BV9" s="1">
        <v>1</v>
      </c>
      <c r="BX9" s="2"/>
      <c r="BY9" s="1">
        <v>4</v>
      </c>
      <c r="BZ9" s="1">
        <v>38</v>
      </c>
      <c r="CA9" s="1">
        <v>13</v>
      </c>
      <c r="CB9" s="1">
        <v>29</v>
      </c>
      <c r="CC9" s="2"/>
      <c r="CD9" s="1">
        <v>2</v>
      </c>
      <c r="CE9" s="1">
        <v>13</v>
      </c>
      <c r="CF9" s="1">
        <v>27</v>
      </c>
      <c r="CH9" s="1">
        <v>1</v>
      </c>
      <c r="CI9" s="1">
        <v>5</v>
      </c>
      <c r="CJ9" s="1">
        <v>36</v>
      </c>
      <c r="CL9" s="1">
        <v>5</v>
      </c>
      <c r="CM9" s="1">
        <v>16</v>
      </c>
      <c r="CN9" s="1">
        <v>21</v>
      </c>
      <c r="CO9" s="1">
        <v>20</v>
      </c>
      <c r="CP9" s="1">
        <v>19</v>
      </c>
      <c r="CQ9" s="1">
        <v>3</v>
      </c>
      <c r="CR9" s="1">
        <v>8</v>
      </c>
      <c r="CS9" s="1">
        <v>23</v>
      </c>
      <c r="CT9" s="1">
        <v>11</v>
      </c>
      <c r="CU9" s="1">
        <v>21</v>
      </c>
      <c r="CV9" s="1">
        <v>21</v>
      </c>
      <c r="CW9" s="1">
        <v>27</v>
      </c>
      <c r="CX9" s="1">
        <v>15</v>
      </c>
      <c r="CY9" s="1">
        <v>1</v>
      </c>
      <c r="CZ9" s="1">
        <v>3</v>
      </c>
      <c r="DA9" s="1">
        <v>5</v>
      </c>
      <c r="DB9" s="1">
        <v>9</v>
      </c>
      <c r="DC9" s="1">
        <v>6</v>
      </c>
      <c r="DD9" s="1">
        <v>11</v>
      </c>
      <c r="DE9" s="1">
        <v>4</v>
      </c>
      <c r="DF9" s="1">
        <v>3</v>
      </c>
      <c r="DG9" s="2"/>
    </row>
    <row r="10" spans="1:111" hidden="1" outlineLevel="1" x14ac:dyDescent="0.25">
      <c r="A10" s="25">
        <v>100</v>
      </c>
      <c r="B10" s="23">
        <v>101010</v>
      </c>
      <c r="C10" s="33" t="s">
        <v>54</v>
      </c>
      <c r="D10" s="48">
        <v>73</v>
      </c>
      <c r="E10" s="18">
        <v>76</v>
      </c>
      <c r="F10" s="18">
        <v>2</v>
      </c>
      <c r="G10" s="18">
        <v>1</v>
      </c>
      <c r="H10" s="35">
        <v>71</v>
      </c>
      <c r="I10" s="21">
        <v>75</v>
      </c>
      <c r="J10" s="31"/>
      <c r="K10" s="39">
        <v>1</v>
      </c>
      <c r="L10" s="10">
        <v>0</v>
      </c>
      <c r="M10" s="13">
        <v>1.3333333333333335</v>
      </c>
      <c r="N10" s="12">
        <v>100</v>
      </c>
      <c r="O10" s="10">
        <v>97.333333333333343</v>
      </c>
      <c r="P10" s="10">
        <v>100</v>
      </c>
      <c r="Q10" s="10">
        <v>100</v>
      </c>
      <c r="R10" s="10">
        <v>73.239436619718319</v>
      </c>
      <c r="S10" s="10">
        <v>78.666666666666657</v>
      </c>
      <c r="T10" s="10">
        <v>91.079812206572768</v>
      </c>
      <c r="U10" s="13">
        <v>92</v>
      </c>
      <c r="V10" s="12">
        <v>67.605633802816897</v>
      </c>
      <c r="W10" s="10">
        <v>56.000000000000007</v>
      </c>
      <c r="X10" s="10">
        <v>73.239436619718319</v>
      </c>
      <c r="Y10" s="10">
        <v>73.333333333333329</v>
      </c>
      <c r="Z10" s="10">
        <v>54.929577464788736</v>
      </c>
      <c r="AA10" s="10">
        <v>65.333333333333329</v>
      </c>
      <c r="AB10" s="10">
        <v>65.845070422535215</v>
      </c>
      <c r="AC10" s="13">
        <v>62.666666666666671</v>
      </c>
      <c r="AD10" s="12">
        <v>91.549295774647888</v>
      </c>
      <c r="AE10" s="10">
        <v>92</v>
      </c>
      <c r="AF10" s="10">
        <v>91.549295774647888</v>
      </c>
      <c r="AG10" s="10">
        <v>92</v>
      </c>
      <c r="AH10" s="10">
        <v>91.549295774647888</v>
      </c>
      <c r="AI10" s="13">
        <v>92</v>
      </c>
      <c r="AJ10" s="12">
        <v>96.478873239436624</v>
      </c>
      <c r="AK10" s="13">
        <v>94</v>
      </c>
      <c r="AL10" s="12">
        <v>85.91549295774648</v>
      </c>
      <c r="AM10" s="10">
        <v>76</v>
      </c>
      <c r="AN10" s="10">
        <v>64.08450704225352</v>
      </c>
      <c r="AO10" s="10">
        <v>64.666666666666657</v>
      </c>
      <c r="AP10" s="10">
        <v>71.83098591549296</v>
      </c>
      <c r="AQ10" s="10">
        <v>70.666666666666671</v>
      </c>
      <c r="AR10" s="10">
        <v>100</v>
      </c>
      <c r="AS10" s="10">
        <v>92</v>
      </c>
      <c r="AT10" s="10">
        <v>30.985915492957744</v>
      </c>
      <c r="AU10" s="10">
        <v>58.666666666666664</v>
      </c>
      <c r="AV10" s="38">
        <v>71.83098591549296</v>
      </c>
      <c r="AW10" s="56">
        <v>71.666666666666671</v>
      </c>
      <c r="AX10" s="11">
        <v>15.788732394366198</v>
      </c>
      <c r="AY10" s="13">
        <v>15.64</v>
      </c>
      <c r="AZ10" s="2"/>
      <c r="BA10" s="1">
        <v>71</v>
      </c>
      <c r="BB10" s="2"/>
      <c r="BC10" s="1">
        <v>71</v>
      </c>
      <c r="BD10" s="1">
        <v>19</v>
      </c>
      <c r="BE10" s="1">
        <v>52</v>
      </c>
      <c r="BF10" s="2"/>
      <c r="BG10" s="2"/>
      <c r="BH10" s="1">
        <v>19</v>
      </c>
      <c r="BI10" s="1">
        <v>52</v>
      </c>
      <c r="BJ10" s="1"/>
      <c r="BK10" s="1">
        <v>5</v>
      </c>
      <c r="BL10" s="1">
        <v>36</v>
      </c>
      <c r="BM10" s="1">
        <v>30</v>
      </c>
      <c r="BN10" s="1">
        <v>19</v>
      </c>
      <c r="BO10" s="1">
        <v>52</v>
      </c>
      <c r="BP10" s="1">
        <v>32</v>
      </c>
      <c r="BQ10" s="1">
        <v>39</v>
      </c>
      <c r="BR10" s="1">
        <v>2</v>
      </c>
      <c r="BS10" s="1">
        <v>10</v>
      </c>
      <c r="BT10" s="1">
        <v>19</v>
      </c>
      <c r="BU10" s="1">
        <v>21</v>
      </c>
      <c r="BV10" s="1">
        <v>19</v>
      </c>
      <c r="BX10" s="2"/>
      <c r="BY10" s="1">
        <v>12</v>
      </c>
      <c r="BZ10" s="1">
        <v>59</v>
      </c>
      <c r="CA10" s="1">
        <v>6</v>
      </c>
      <c r="CB10" s="1">
        <v>65</v>
      </c>
      <c r="CC10" s="2"/>
      <c r="CD10" s="2"/>
      <c r="CE10" s="1">
        <v>18</v>
      </c>
      <c r="CF10" s="1">
        <v>53</v>
      </c>
      <c r="CH10" s="1">
        <v>1</v>
      </c>
      <c r="CI10" s="1">
        <v>3</v>
      </c>
      <c r="CJ10" s="1">
        <v>67</v>
      </c>
      <c r="CL10" s="2"/>
      <c r="CM10" s="1">
        <v>20</v>
      </c>
      <c r="CN10" s="1">
        <v>51</v>
      </c>
      <c r="CO10" s="1">
        <v>3</v>
      </c>
      <c r="CP10" s="1">
        <v>45</v>
      </c>
      <c r="CQ10" s="1">
        <v>23</v>
      </c>
      <c r="CR10" s="1">
        <v>4</v>
      </c>
      <c r="CS10" s="1">
        <v>32</v>
      </c>
      <c r="CT10" s="1">
        <v>35</v>
      </c>
      <c r="CU10" s="2"/>
      <c r="CV10" s="1">
        <v>71</v>
      </c>
      <c r="CW10" s="1">
        <v>49</v>
      </c>
      <c r="CX10" s="1">
        <v>22</v>
      </c>
      <c r="CY10" s="2"/>
      <c r="CZ10" s="2"/>
      <c r="DA10" s="2"/>
      <c r="DB10" s="1">
        <v>1</v>
      </c>
      <c r="DC10" s="1">
        <v>8</v>
      </c>
      <c r="DD10" s="1">
        <v>18</v>
      </c>
      <c r="DE10" s="1">
        <v>26</v>
      </c>
      <c r="DF10" s="1">
        <v>17</v>
      </c>
      <c r="DG10" s="1">
        <v>1</v>
      </c>
    </row>
    <row r="11" spans="1:111" hidden="1" outlineLevel="1" x14ac:dyDescent="0.25">
      <c r="A11" s="25">
        <v>100</v>
      </c>
      <c r="B11" s="23">
        <v>101011</v>
      </c>
      <c r="C11" s="33" t="s">
        <v>55</v>
      </c>
      <c r="D11" s="48">
        <v>69</v>
      </c>
      <c r="E11" s="18">
        <v>85</v>
      </c>
      <c r="F11" s="19"/>
      <c r="G11" s="19">
        <v>3</v>
      </c>
      <c r="H11" s="35">
        <v>69</v>
      </c>
      <c r="I11" s="21">
        <v>82</v>
      </c>
      <c r="J11" s="25">
        <v>7</v>
      </c>
      <c r="K11" s="35">
        <v>9</v>
      </c>
      <c r="L11" s="10">
        <v>10.144927536231885</v>
      </c>
      <c r="M11" s="13">
        <v>10.975609756097562</v>
      </c>
      <c r="N11" s="12">
        <v>95.652173913043484</v>
      </c>
      <c r="O11" s="10">
        <v>100</v>
      </c>
      <c r="P11" s="10">
        <v>92.753623188405797</v>
      </c>
      <c r="Q11" s="10">
        <v>100</v>
      </c>
      <c r="R11" s="10">
        <v>53.623188405797109</v>
      </c>
      <c r="S11" s="10">
        <v>37.804878048780488</v>
      </c>
      <c r="T11" s="10">
        <v>80.676328502415458</v>
      </c>
      <c r="U11" s="13">
        <v>79.268292682926827</v>
      </c>
      <c r="V11" s="12">
        <v>53.623188405797109</v>
      </c>
      <c r="W11" s="10">
        <v>49.390243902439025</v>
      </c>
      <c r="X11" s="10">
        <v>49.275362318840585</v>
      </c>
      <c r="Y11" s="10">
        <v>62.195121951219512</v>
      </c>
      <c r="Z11" s="10">
        <v>65.217391304347828</v>
      </c>
      <c r="AA11" s="10">
        <v>51.219512195121951</v>
      </c>
      <c r="AB11" s="10">
        <v>55.434782608695656</v>
      </c>
      <c r="AC11" s="13">
        <v>53.048780487804883</v>
      </c>
      <c r="AD11" s="12">
        <v>94.927536231884062</v>
      </c>
      <c r="AE11" s="10">
        <v>92.073170731707322</v>
      </c>
      <c r="AF11" s="10">
        <v>63.768115942028977</v>
      </c>
      <c r="AG11" s="10">
        <v>86.58536585365853</v>
      </c>
      <c r="AH11" s="10">
        <v>84.54106280193237</v>
      </c>
      <c r="AI11" s="13">
        <v>90.243902439024396</v>
      </c>
      <c r="AJ11" s="12">
        <v>85.507246376811594</v>
      </c>
      <c r="AK11" s="13">
        <v>90.243902439024396</v>
      </c>
      <c r="AL11" s="12">
        <v>71.014492753623188</v>
      </c>
      <c r="AM11" s="10">
        <v>25.609756097560975</v>
      </c>
      <c r="AN11" s="10">
        <v>28.985507246376812</v>
      </c>
      <c r="AO11" s="10">
        <v>25.609756097560975</v>
      </c>
      <c r="AP11" s="10">
        <v>51.449275362318836</v>
      </c>
      <c r="AQ11" s="10">
        <v>40.853658536585364</v>
      </c>
      <c r="AR11" s="10">
        <v>66.666666666666657</v>
      </c>
      <c r="AS11" s="10">
        <v>93.902439024390233</v>
      </c>
      <c r="AT11" s="10">
        <v>50.724637681159422</v>
      </c>
      <c r="AU11" s="10">
        <v>46.341463414634148</v>
      </c>
      <c r="AV11" s="38">
        <v>52.536231884057969</v>
      </c>
      <c r="AW11" s="56">
        <v>40.548780487804883</v>
      </c>
      <c r="AX11" s="11">
        <v>13.086956521739131</v>
      </c>
      <c r="AY11" s="13">
        <v>12.25609756097561</v>
      </c>
      <c r="AZ11" s="14">
        <v>3</v>
      </c>
      <c r="BA11" s="1">
        <v>66</v>
      </c>
      <c r="BB11" s="1">
        <v>5</v>
      </c>
      <c r="BC11" s="1">
        <v>64</v>
      </c>
      <c r="BD11" s="1">
        <v>32</v>
      </c>
      <c r="BE11" s="1">
        <v>37</v>
      </c>
      <c r="BF11" s="1">
        <v>1</v>
      </c>
      <c r="BG11" s="1">
        <v>1</v>
      </c>
      <c r="BH11" s="1">
        <v>35</v>
      </c>
      <c r="BI11" s="1">
        <v>32</v>
      </c>
      <c r="BJ11" s="1"/>
      <c r="BK11" s="1">
        <v>19</v>
      </c>
      <c r="BL11" s="1">
        <v>26</v>
      </c>
      <c r="BM11" s="1">
        <v>24</v>
      </c>
      <c r="BN11" s="1">
        <v>35</v>
      </c>
      <c r="BO11" s="1">
        <v>34</v>
      </c>
      <c r="BP11" s="1">
        <v>24</v>
      </c>
      <c r="BQ11" s="1">
        <v>45</v>
      </c>
      <c r="BR11" s="1">
        <v>5</v>
      </c>
      <c r="BS11" s="1">
        <v>18</v>
      </c>
      <c r="BT11" s="1">
        <v>13</v>
      </c>
      <c r="BU11" s="1">
        <v>23</v>
      </c>
      <c r="BV11" s="1">
        <v>10</v>
      </c>
      <c r="BX11" s="2"/>
      <c r="BY11" s="1">
        <v>7</v>
      </c>
      <c r="BZ11" s="1">
        <v>62</v>
      </c>
      <c r="CA11" s="1">
        <v>25</v>
      </c>
      <c r="CB11" s="1">
        <v>44</v>
      </c>
      <c r="CC11" s="2"/>
      <c r="CD11" s="1">
        <v>6</v>
      </c>
      <c r="CE11" s="1">
        <v>20</v>
      </c>
      <c r="CF11" s="1">
        <v>43</v>
      </c>
      <c r="CH11" s="1">
        <v>3</v>
      </c>
      <c r="CI11" s="1">
        <v>14</v>
      </c>
      <c r="CJ11" s="1">
        <v>52</v>
      </c>
      <c r="CL11" s="2"/>
      <c r="CM11" s="1">
        <v>40</v>
      </c>
      <c r="CN11" s="1">
        <v>29</v>
      </c>
      <c r="CO11" s="1">
        <v>33</v>
      </c>
      <c r="CP11" s="1">
        <v>32</v>
      </c>
      <c r="CQ11" s="1">
        <v>4</v>
      </c>
      <c r="CR11" s="1">
        <v>15</v>
      </c>
      <c r="CS11" s="1">
        <v>37</v>
      </c>
      <c r="CT11" s="1">
        <v>17</v>
      </c>
      <c r="CU11" s="1">
        <v>23</v>
      </c>
      <c r="CV11" s="1">
        <v>46</v>
      </c>
      <c r="CW11" s="1">
        <v>34</v>
      </c>
      <c r="CX11" s="1">
        <v>35</v>
      </c>
      <c r="CY11" s="2"/>
      <c r="CZ11" s="2"/>
      <c r="DA11" s="1">
        <v>8</v>
      </c>
      <c r="DB11" s="1">
        <v>16</v>
      </c>
      <c r="DC11" s="1">
        <v>19</v>
      </c>
      <c r="DD11" s="1">
        <v>11</v>
      </c>
      <c r="DE11" s="1">
        <v>10</v>
      </c>
      <c r="DF11" s="1">
        <v>5</v>
      </c>
      <c r="DG11" s="2"/>
    </row>
    <row r="12" spans="1:111" hidden="1" outlineLevel="1" x14ac:dyDescent="0.25">
      <c r="A12" s="25">
        <v>100</v>
      </c>
      <c r="B12" s="23">
        <v>101012</v>
      </c>
      <c r="C12" s="33" t="s">
        <v>56</v>
      </c>
      <c r="D12" s="48">
        <v>74</v>
      </c>
      <c r="E12" s="18">
        <v>67</v>
      </c>
      <c r="F12" s="19"/>
      <c r="G12" s="19"/>
      <c r="H12" s="35">
        <v>74</v>
      </c>
      <c r="I12" s="21">
        <v>67</v>
      </c>
      <c r="J12" s="25">
        <v>2</v>
      </c>
      <c r="K12" s="35"/>
      <c r="L12" s="10">
        <v>2.7027027027027026</v>
      </c>
      <c r="M12" s="13">
        <v>0</v>
      </c>
      <c r="N12" s="12">
        <v>97.297297297297305</v>
      </c>
      <c r="O12" s="10">
        <v>98.507462686567166</v>
      </c>
      <c r="P12" s="10">
        <v>95.945945945945937</v>
      </c>
      <c r="Q12" s="10">
        <v>100</v>
      </c>
      <c r="R12" s="10">
        <v>51.351351351351347</v>
      </c>
      <c r="S12" s="10">
        <v>49.253731343283583</v>
      </c>
      <c r="T12" s="10">
        <v>81.531531531531527</v>
      </c>
      <c r="U12" s="13">
        <v>82.587064676616919</v>
      </c>
      <c r="V12" s="12">
        <v>79.054054054054063</v>
      </c>
      <c r="W12" s="10">
        <v>76.865671641791039</v>
      </c>
      <c r="X12" s="10">
        <v>77.027027027027032</v>
      </c>
      <c r="Y12" s="10">
        <v>98.507462686567166</v>
      </c>
      <c r="Z12" s="10">
        <v>58.108108108108105</v>
      </c>
      <c r="AA12" s="10">
        <v>65.671641791044777</v>
      </c>
      <c r="AB12" s="10">
        <v>73.310810810810807</v>
      </c>
      <c r="AC12" s="13">
        <v>79.477611940298516</v>
      </c>
      <c r="AD12" s="12">
        <v>88.513513513513516</v>
      </c>
      <c r="AE12" s="10">
        <v>87.31343283582089</v>
      </c>
      <c r="AF12" s="10">
        <v>90.540540540540533</v>
      </c>
      <c r="AG12" s="10">
        <v>80.597014925373131</v>
      </c>
      <c r="AH12" s="10">
        <v>89.189189189189193</v>
      </c>
      <c r="AI12" s="13">
        <v>85.074626865671647</v>
      </c>
      <c r="AJ12" s="12">
        <v>93.918918918918919</v>
      </c>
      <c r="AK12" s="13">
        <v>94.029850746268664</v>
      </c>
      <c r="AL12" s="12">
        <v>65.540540540540533</v>
      </c>
      <c r="AM12" s="10">
        <v>57.462686567164177</v>
      </c>
      <c r="AN12" s="10">
        <v>35.810810810810814</v>
      </c>
      <c r="AO12" s="10">
        <v>39.552238805970148</v>
      </c>
      <c r="AP12" s="10">
        <v>68.243243243243242</v>
      </c>
      <c r="AQ12" s="10">
        <v>60.447761194029844</v>
      </c>
      <c r="AR12" s="10">
        <v>72.972972972972968</v>
      </c>
      <c r="AS12" s="10">
        <v>77.611940298507463</v>
      </c>
      <c r="AT12" s="10">
        <v>62.162162162162161</v>
      </c>
      <c r="AU12" s="10">
        <v>59.701492537313428</v>
      </c>
      <c r="AV12" s="38">
        <v>59.29054054054054</v>
      </c>
      <c r="AW12" s="56">
        <v>56.529850746268664</v>
      </c>
      <c r="AX12" s="11">
        <v>14.675675675675675</v>
      </c>
      <c r="AY12" s="13">
        <v>14.611940298507463</v>
      </c>
      <c r="AZ12" s="14">
        <v>2</v>
      </c>
      <c r="BA12" s="1">
        <v>72</v>
      </c>
      <c r="BB12" s="1">
        <v>3</v>
      </c>
      <c r="BC12" s="1">
        <v>71</v>
      </c>
      <c r="BD12" s="1">
        <v>36</v>
      </c>
      <c r="BE12" s="1">
        <v>38</v>
      </c>
      <c r="BF12" s="1">
        <v>2</v>
      </c>
      <c r="BG12" s="1">
        <v>1</v>
      </c>
      <c r="BH12" s="1">
        <v>33</v>
      </c>
      <c r="BI12" s="1">
        <v>38</v>
      </c>
      <c r="BJ12" s="1"/>
      <c r="BK12" s="1">
        <v>4</v>
      </c>
      <c r="BL12" s="1">
        <v>23</v>
      </c>
      <c r="BM12" s="1">
        <v>47</v>
      </c>
      <c r="BN12" s="1">
        <v>17</v>
      </c>
      <c r="BO12" s="1">
        <v>57</v>
      </c>
      <c r="BP12" s="1">
        <v>31</v>
      </c>
      <c r="BQ12" s="1">
        <v>43</v>
      </c>
      <c r="BR12" s="1">
        <v>3</v>
      </c>
      <c r="BS12" s="1">
        <v>2</v>
      </c>
      <c r="BT12" s="1">
        <v>15</v>
      </c>
      <c r="BU12" s="1">
        <v>31</v>
      </c>
      <c r="BV12" s="1">
        <v>23</v>
      </c>
      <c r="BX12" s="1">
        <v>2</v>
      </c>
      <c r="BY12" s="1">
        <v>13</v>
      </c>
      <c r="BZ12" s="1">
        <v>59</v>
      </c>
      <c r="CA12" s="1">
        <v>7</v>
      </c>
      <c r="CB12" s="1">
        <v>67</v>
      </c>
      <c r="CC12" s="1">
        <v>2</v>
      </c>
      <c r="CD12" s="1">
        <v>2</v>
      </c>
      <c r="CE12" s="1">
        <v>14</v>
      </c>
      <c r="CF12" s="1">
        <v>56</v>
      </c>
      <c r="CH12" s="1">
        <v>2</v>
      </c>
      <c r="CI12" s="1">
        <v>5</v>
      </c>
      <c r="CJ12" s="1">
        <v>67</v>
      </c>
      <c r="CL12" s="1">
        <v>3</v>
      </c>
      <c r="CM12" s="1">
        <v>45</v>
      </c>
      <c r="CN12" s="1">
        <v>26</v>
      </c>
      <c r="CO12" s="1">
        <v>24</v>
      </c>
      <c r="CP12" s="1">
        <v>47</v>
      </c>
      <c r="CQ12" s="1">
        <v>3</v>
      </c>
      <c r="CR12" s="1">
        <v>9</v>
      </c>
      <c r="CS12" s="1">
        <v>29</v>
      </c>
      <c r="CT12" s="1">
        <v>36</v>
      </c>
      <c r="CU12" s="1">
        <v>20</v>
      </c>
      <c r="CV12" s="1">
        <v>54</v>
      </c>
      <c r="CW12" s="1">
        <v>28</v>
      </c>
      <c r="CX12" s="1">
        <v>46</v>
      </c>
      <c r="CY12" s="1">
        <v>2</v>
      </c>
      <c r="CZ12" s="1">
        <v>1</v>
      </c>
      <c r="DA12" s="1">
        <v>4</v>
      </c>
      <c r="DB12" s="1">
        <v>9</v>
      </c>
      <c r="DC12" s="1">
        <v>12</v>
      </c>
      <c r="DD12" s="1">
        <v>18</v>
      </c>
      <c r="DE12" s="1">
        <v>21</v>
      </c>
      <c r="DF12" s="1">
        <v>5</v>
      </c>
      <c r="DG12" s="1">
        <v>2</v>
      </c>
    </row>
    <row r="13" spans="1:111" hidden="1" outlineLevel="1" x14ac:dyDescent="0.25">
      <c r="A13" s="25">
        <v>100</v>
      </c>
      <c r="B13" s="23">
        <v>101013</v>
      </c>
      <c r="C13" s="33" t="s">
        <v>57</v>
      </c>
      <c r="D13" s="48">
        <v>53</v>
      </c>
      <c r="E13" s="18">
        <v>54</v>
      </c>
      <c r="F13" s="18">
        <v>2</v>
      </c>
      <c r="G13" s="18"/>
      <c r="H13" s="35">
        <v>51</v>
      </c>
      <c r="I13" s="21">
        <v>54</v>
      </c>
      <c r="J13" s="25">
        <v>2</v>
      </c>
      <c r="K13" s="35">
        <v>6</v>
      </c>
      <c r="L13" s="10">
        <v>3.9215686274509802</v>
      </c>
      <c r="M13" s="13">
        <v>11.111111111111111</v>
      </c>
      <c r="N13" s="12">
        <v>98.039215686274503</v>
      </c>
      <c r="O13" s="10">
        <v>94.444444444444443</v>
      </c>
      <c r="P13" s="10">
        <v>98.039215686274503</v>
      </c>
      <c r="Q13" s="10">
        <v>98.148148148148152</v>
      </c>
      <c r="R13" s="10">
        <v>64.705882352941174</v>
      </c>
      <c r="S13" s="10">
        <v>46.296296296296298</v>
      </c>
      <c r="T13" s="10">
        <v>86.928104575163403</v>
      </c>
      <c r="U13" s="13">
        <v>79.629629629629633</v>
      </c>
      <c r="V13" s="12">
        <v>43.137254901960787</v>
      </c>
      <c r="W13" s="10">
        <v>21.296296296296298</v>
      </c>
      <c r="X13" s="10">
        <v>41.17647058823529</v>
      </c>
      <c r="Y13" s="10">
        <v>22.222222222222221</v>
      </c>
      <c r="Z13" s="10">
        <v>41.17647058823529</v>
      </c>
      <c r="AA13" s="10">
        <v>37.037037037037038</v>
      </c>
      <c r="AB13" s="10">
        <v>42.156862745098039</v>
      </c>
      <c r="AC13" s="13">
        <v>25.462962962962965</v>
      </c>
      <c r="AD13" s="12">
        <v>89.215686274509807</v>
      </c>
      <c r="AE13" s="10">
        <v>91.666666666666657</v>
      </c>
      <c r="AF13" s="10">
        <v>72.549019607843135</v>
      </c>
      <c r="AG13" s="10">
        <v>66.666666666666657</v>
      </c>
      <c r="AH13" s="10">
        <v>83.66013071895425</v>
      </c>
      <c r="AI13" s="13">
        <v>83.333333333333343</v>
      </c>
      <c r="AJ13" s="12">
        <v>97.058823529411768</v>
      </c>
      <c r="AK13" s="13">
        <v>93.518518518518519</v>
      </c>
      <c r="AL13" s="12">
        <v>73.529411764705884</v>
      </c>
      <c r="AM13" s="10">
        <v>67.592592592592595</v>
      </c>
      <c r="AN13" s="10">
        <v>34.313725490196077</v>
      </c>
      <c r="AO13" s="10">
        <v>48.148148148148145</v>
      </c>
      <c r="AP13" s="10">
        <v>71.568627450980387</v>
      </c>
      <c r="AQ13" s="10">
        <v>64.81481481481481</v>
      </c>
      <c r="AR13" s="10">
        <v>76.470588235294116</v>
      </c>
      <c r="AS13" s="10">
        <v>61.111111111111114</v>
      </c>
      <c r="AT13" s="10">
        <v>62.745098039215684</v>
      </c>
      <c r="AU13" s="10">
        <v>55.555555555555557</v>
      </c>
      <c r="AV13" s="38">
        <v>62.254901960784316</v>
      </c>
      <c r="AW13" s="56">
        <v>59.722222222222221</v>
      </c>
      <c r="AX13" s="11">
        <v>13.725490196078431</v>
      </c>
      <c r="AY13" s="13">
        <v>12.555555555555555</v>
      </c>
      <c r="AZ13" s="14">
        <v>1</v>
      </c>
      <c r="BA13" s="1">
        <v>50</v>
      </c>
      <c r="BB13" s="1">
        <v>1</v>
      </c>
      <c r="BC13" s="1">
        <v>50</v>
      </c>
      <c r="BD13" s="1">
        <v>18</v>
      </c>
      <c r="BE13" s="1">
        <v>33</v>
      </c>
      <c r="BF13" s="2"/>
      <c r="BG13" s="1">
        <v>1</v>
      </c>
      <c r="BH13" s="1">
        <v>18</v>
      </c>
      <c r="BI13" s="1">
        <v>32</v>
      </c>
      <c r="BJ13" s="1"/>
      <c r="BK13" s="1">
        <v>16</v>
      </c>
      <c r="BL13" s="1">
        <v>26</v>
      </c>
      <c r="BM13" s="1">
        <v>9</v>
      </c>
      <c r="BN13" s="1">
        <v>30</v>
      </c>
      <c r="BO13" s="1">
        <v>21</v>
      </c>
      <c r="BP13" s="1">
        <v>30</v>
      </c>
      <c r="BQ13" s="1">
        <v>21</v>
      </c>
      <c r="BR13" s="1">
        <v>11</v>
      </c>
      <c r="BS13" s="1">
        <v>10</v>
      </c>
      <c r="BT13" s="1">
        <v>17</v>
      </c>
      <c r="BU13" s="1">
        <v>10</v>
      </c>
      <c r="BV13" s="1">
        <v>3</v>
      </c>
      <c r="BX13" s="1">
        <v>1</v>
      </c>
      <c r="BY13" s="1">
        <v>9</v>
      </c>
      <c r="BZ13" s="1">
        <v>41</v>
      </c>
      <c r="CA13" s="1">
        <v>14</v>
      </c>
      <c r="CB13" s="1">
        <v>37</v>
      </c>
      <c r="CC13" s="1">
        <v>1</v>
      </c>
      <c r="CD13" s="1">
        <v>5</v>
      </c>
      <c r="CE13" s="1">
        <v>12</v>
      </c>
      <c r="CF13" s="1">
        <v>33</v>
      </c>
      <c r="CH13" s="2"/>
      <c r="CI13" s="1">
        <v>3</v>
      </c>
      <c r="CJ13" s="1">
        <v>48</v>
      </c>
      <c r="CL13" s="1">
        <v>3</v>
      </c>
      <c r="CM13" s="1">
        <v>21</v>
      </c>
      <c r="CN13" s="1">
        <v>27</v>
      </c>
      <c r="CO13" s="1">
        <v>19</v>
      </c>
      <c r="CP13" s="1">
        <v>29</v>
      </c>
      <c r="CQ13" s="1">
        <v>3</v>
      </c>
      <c r="CR13" s="1">
        <v>1</v>
      </c>
      <c r="CS13" s="1">
        <v>27</v>
      </c>
      <c r="CT13" s="1">
        <v>23</v>
      </c>
      <c r="CU13" s="1">
        <v>12</v>
      </c>
      <c r="CV13" s="1">
        <v>39</v>
      </c>
      <c r="CW13" s="1">
        <v>19</v>
      </c>
      <c r="CX13" s="1">
        <v>32</v>
      </c>
      <c r="CY13" s="2"/>
      <c r="CZ13" s="2"/>
      <c r="DA13" s="1">
        <v>1</v>
      </c>
      <c r="DB13" s="1">
        <v>8</v>
      </c>
      <c r="DC13" s="1">
        <v>12</v>
      </c>
      <c r="DD13" s="1">
        <v>10</v>
      </c>
      <c r="DE13" s="1">
        <v>10</v>
      </c>
      <c r="DF13" s="1">
        <v>10</v>
      </c>
      <c r="DG13" s="2"/>
    </row>
    <row r="14" spans="1:111" hidden="1" outlineLevel="1" x14ac:dyDescent="0.25">
      <c r="A14" s="25">
        <v>100</v>
      </c>
      <c r="B14" s="23">
        <v>101014</v>
      </c>
      <c r="C14" s="33" t="s">
        <v>58</v>
      </c>
      <c r="D14" s="48">
        <v>47</v>
      </c>
      <c r="E14" s="18">
        <v>44</v>
      </c>
      <c r="F14" s="18">
        <v>10</v>
      </c>
      <c r="G14" s="18"/>
      <c r="H14" s="35">
        <v>37</v>
      </c>
      <c r="I14" s="21">
        <v>44</v>
      </c>
      <c r="J14" s="25">
        <v>5</v>
      </c>
      <c r="K14" s="35">
        <v>13</v>
      </c>
      <c r="L14" s="10">
        <v>13.513513513513514</v>
      </c>
      <c r="M14" s="13">
        <v>29.545454545454547</v>
      </c>
      <c r="N14" s="12">
        <v>100</v>
      </c>
      <c r="O14" s="10">
        <v>90.909090909090907</v>
      </c>
      <c r="P14" s="10">
        <v>100</v>
      </c>
      <c r="Q14" s="10">
        <v>90.909090909090907</v>
      </c>
      <c r="R14" s="10">
        <v>45.945945945945951</v>
      </c>
      <c r="S14" s="10">
        <v>50</v>
      </c>
      <c r="T14" s="10">
        <v>81.981981981981974</v>
      </c>
      <c r="U14" s="13">
        <v>77.272727272727266</v>
      </c>
      <c r="V14" s="12">
        <v>18.918918918918919</v>
      </c>
      <c r="W14" s="10">
        <v>22.727272727272727</v>
      </c>
      <c r="X14" s="10">
        <v>62.162162162162161</v>
      </c>
      <c r="Y14" s="10">
        <v>31.818181818181817</v>
      </c>
      <c r="Z14" s="10">
        <v>64.86486486486487</v>
      </c>
      <c r="AA14" s="10">
        <v>31.818181818181817</v>
      </c>
      <c r="AB14" s="10">
        <v>41.216216216216218</v>
      </c>
      <c r="AC14" s="13">
        <v>27.27272727272727</v>
      </c>
      <c r="AD14" s="12">
        <v>90.540540540540533</v>
      </c>
      <c r="AE14" s="10">
        <v>84.090909090909093</v>
      </c>
      <c r="AF14" s="10">
        <v>62.162162162162161</v>
      </c>
      <c r="AG14" s="10">
        <v>72.727272727272734</v>
      </c>
      <c r="AH14" s="10">
        <v>81.081081081081081</v>
      </c>
      <c r="AI14" s="13">
        <v>80.303030303030297</v>
      </c>
      <c r="AJ14" s="12">
        <v>91.891891891891902</v>
      </c>
      <c r="AK14" s="13">
        <v>78.409090909090907</v>
      </c>
      <c r="AL14" s="12">
        <v>51.351351351351347</v>
      </c>
      <c r="AM14" s="10">
        <v>51.136363636363633</v>
      </c>
      <c r="AN14" s="10">
        <v>52.702702702702695</v>
      </c>
      <c r="AO14" s="10">
        <v>55.68181818181818</v>
      </c>
      <c r="AP14" s="10">
        <v>75.675675675675677</v>
      </c>
      <c r="AQ14" s="10">
        <v>65.909090909090907</v>
      </c>
      <c r="AR14" s="10">
        <v>16.216216216216218</v>
      </c>
      <c r="AS14" s="10">
        <v>20.454545454545457</v>
      </c>
      <c r="AT14" s="10">
        <v>48.648648648648653</v>
      </c>
      <c r="AU14" s="10">
        <v>38.636363636363633</v>
      </c>
      <c r="AV14" s="38">
        <v>53.04054054054054</v>
      </c>
      <c r="AW14" s="56">
        <v>50.56818181818182</v>
      </c>
      <c r="AX14" s="11">
        <v>12.621621621621621</v>
      </c>
      <c r="AY14" s="13">
        <v>11.431818181818182</v>
      </c>
      <c r="AZ14" s="2"/>
      <c r="BA14" s="1">
        <v>37</v>
      </c>
      <c r="BB14" s="2"/>
      <c r="BC14" s="1">
        <v>37</v>
      </c>
      <c r="BD14" s="1">
        <v>20</v>
      </c>
      <c r="BE14" s="1">
        <v>17</v>
      </c>
      <c r="BF14" s="2"/>
      <c r="BG14" s="2"/>
      <c r="BH14" s="1">
        <v>20</v>
      </c>
      <c r="BI14" s="1">
        <v>17</v>
      </c>
      <c r="BJ14" s="1"/>
      <c r="BK14" s="1">
        <v>24</v>
      </c>
      <c r="BL14" s="1">
        <v>12</v>
      </c>
      <c r="BM14" s="1">
        <v>1</v>
      </c>
      <c r="BN14" s="1">
        <v>14</v>
      </c>
      <c r="BO14" s="1">
        <v>23</v>
      </c>
      <c r="BP14" s="1">
        <v>13</v>
      </c>
      <c r="BQ14" s="1">
        <v>24</v>
      </c>
      <c r="BR14" s="1">
        <v>6</v>
      </c>
      <c r="BS14" s="1">
        <v>10</v>
      </c>
      <c r="BT14" s="1">
        <v>13</v>
      </c>
      <c r="BU14" s="1">
        <v>7</v>
      </c>
      <c r="BV14" s="1">
        <v>1</v>
      </c>
      <c r="BX14" s="1">
        <v>1</v>
      </c>
      <c r="BY14" s="1">
        <v>5</v>
      </c>
      <c r="BZ14" s="1">
        <v>31</v>
      </c>
      <c r="CA14" s="1">
        <v>14</v>
      </c>
      <c r="CB14" s="1">
        <v>23</v>
      </c>
      <c r="CC14" s="1">
        <v>1</v>
      </c>
      <c r="CD14" s="1">
        <v>4</v>
      </c>
      <c r="CE14" s="1">
        <v>10</v>
      </c>
      <c r="CF14" s="1">
        <v>22</v>
      </c>
      <c r="CH14" s="2"/>
      <c r="CI14" s="1">
        <v>6</v>
      </c>
      <c r="CJ14" s="1">
        <v>31</v>
      </c>
      <c r="CL14" s="1">
        <v>7</v>
      </c>
      <c r="CM14" s="1">
        <v>22</v>
      </c>
      <c r="CN14" s="1">
        <v>8</v>
      </c>
      <c r="CO14" s="1">
        <v>7</v>
      </c>
      <c r="CP14" s="1">
        <v>21</v>
      </c>
      <c r="CQ14" s="1">
        <v>9</v>
      </c>
      <c r="CR14" s="1">
        <v>1</v>
      </c>
      <c r="CS14" s="1">
        <v>16</v>
      </c>
      <c r="CT14" s="1">
        <v>20</v>
      </c>
      <c r="CU14" s="1">
        <v>31</v>
      </c>
      <c r="CV14" s="1">
        <v>6</v>
      </c>
      <c r="CW14" s="1">
        <v>19</v>
      </c>
      <c r="CX14" s="1">
        <v>18</v>
      </c>
      <c r="CY14" s="1">
        <v>1</v>
      </c>
      <c r="CZ14" s="1">
        <v>1</v>
      </c>
      <c r="DA14" s="1">
        <v>1</v>
      </c>
      <c r="DB14" s="1">
        <v>13</v>
      </c>
      <c r="DC14" s="1">
        <v>4</v>
      </c>
      <c r="DD14" s="1">
        <v>7</v>
      </c>
      <c r="DE14" s="1">
        <v>6</v>
      </c>
      <c r="DF14" s="1">
        <v>4</v>
      </c>
      <c r="DG14" s="2"/>
    </row>
    <row r="15" spans="1:111" hidden="1" outlineLevel="1" x14ac:dyDescent="0.25">
      <c r="A15" s="25">
        <v>100</v>
      </c>
      <c r="B15" s="23">
        <v>101016</v>
      </c>
      <c r="C15" s="33" t="s">
        <v>59</v>
      </c>
      <c r="D15" s="48">
        <v>40</v>
      </c>
      <c r="E15" s="18">
        <v>44</v>
      </c>
      <c r="F15" s="19"/>
      <c r="G15" s="19">
        <v>1</v>
      </c>
      <c r="H15" s="35">
        <v>40</v>
      </c>
      <c r="I15" s="21">
        <v>43</v>
      </c>
      <c r="J15" s="25">
        <v>9</v>
      </c>
      <c r="K15" s="35">
        <v>8</v>
      </c>
      <c r="L15" s="10">
        <v>22.5</v>
      </c>
      <c r="M15" s="13">
        <v>18.604651162790699</v>
      </c>
      <c r="N15" s="12">
        <v>100</v>
      </c>
      <c r="O15" s="10">
        <v>93.023255813953483</v>
      </c>
      <c r="P15" s="10">
        <v>100</v>
      </c>
      <c r="Q15" s="10">
        <v>93.023255813953483</v>
      </c>
      <c r="R15" s="10">
        <v>47.5</v>
      </c>
      <c r="S15" s="10">
        <v>39.534883720930232</v>
      </c>
      <c r="T15" s="10">
        <v>82.5</v>
      </c>
      <c r="U15" s="13">
        <v>75.193798449612402</v>
      </c>
      <c r="V15" s="12">
        <v>20</v>
      </c>
      <c r="W15" s="10">
        <v>10.465116279069768</v>
      </c>
      <c r="X15" s="10">
        <v>47.5</v>
      </c>
      <c r="Y15" s="10">
        <v>51.162790697674424</v>
      </c>
      <c r="Z15" s="10">
        <v>55.000000000000007</v>
      </c>
      <c r="AA15" s="10">
        <v>44.186046511627907</v>
      </c>
      <c r="AB15" s="10">
        <v>35.625</v>
      </c>
      <c r="AC15" s="13">
        <v>29.069767441860467</v>
      </c>
      <c r="AD15" s="12">
        <v>83.75</v>
      </c>
      <c r="AE15" s="10">
        <v>84.883720930232556</v>
      </c>
      <c r="AF15" s="10">
        <v>55.000000000000007</v>
      </c>
      <c r="AG15" s="10">
        <v>58.139534883720934</v>
      </c>
      <c r="AH15" s="10">
        <v>74.166666666666671</v>
      </c>
      <c r="AI15" s="13">
        <v>75.968992248062023</v>
      </c>
      <c r="AJ15" s="12">
        <v>70</v>
      </c>
      <c r="AK15" s="13">
        <v>74.418604651162795</v>
      </c>
      <c r="AL15" s="12">
        <v>87.5</v>
      </c>
      <c r="AM15" s="10">
        <v>66.279069767441854</v>
      </c>
      <c r="AN15" s="10">
        <v>50</v>
      </c>
      <c r="AO15" s="10">
        <v>43.02325581395349</v>
      </c>
      <c r="AP15" s="10">
        <v>62.5</v>
      </c>
      <c r="AQ15" s="10">
        <v>60.465116279069761</v>
      </c>
      <c r="AR15" s="10">
        <v>7.5</v>
      </c>
      <c r="AS15" s="10">
        <v>9.3023255813953494</v>
      </c>
      <c r="AT15" s="10">
        <v>20</v>
      </c>
      <c r="AU15" s="10">
        <v>39.534883720930232</v>
      </c>
      <c r="AV15" s="38">
        <v>53.437500000000007</v>
      </c>
      <c r="AW15" s="56">
        <v>48.546511627906973</v>
      </c>
      <c r="AX15" s="11">
        <v>11.8</v>
      </c>
      <c r="AY15" s="13">
        <v>11.069767441860465</v>
      </c>
      <c r="AZ15" s="2"/>
      <c r="BA15" s="1">
        <v>40</v>
      </c>
      <c r="BB15" s="2"/>
      <c r="BC15" s="1">
        <v>40</v>
      </c>
      <c r="BD15" s="1">
        <v>21</v>
      </c>
      <c r="BE15" s="1">
        <v>19</v>
      </c>
      <c r="BF15" s="2"/>
      <c r="BG15" s="2"/>
      <c r="BH15" s="1">
        <v>21</v>
      </c>
      <c r="BI15" s="1">
        <v>19</v>
      </c>
      <c r="BJ15" s="1"/>
      <c r="BK15" s="1">
        <v>27</v>
      </c>
      <c r="BL15" s="1">
        <v>10</v>
      </c>
      <c r="BM15" s="1">
        <v>3</v>
      </c>
      <c r="BN15" s="1">
        <v>21</v>
      </c>
      <c r="BO15" s="1">
        <v>19</v>
      </c>
      <c r="BP15" s="1">
        <v>18</v>
      </c>
      <c r="BQ15" s="1">
        <v>22</v>
      </c>
      <c r="BR15" s="1">
        <v>11</v>
      </c>
      <c r="BS15" s="1">
        <v>11</v>
      </c>
      <c r="BT15" s="1">
        <v>10</v>
      </c>
      <c r="BU15" s="1">
        <v>6</v>
      </c>
      <c r="BV15" s="1">
        <v>2</v>
      </c>
      <c r="BX15" s="1">
        <v>1</v>
      </c>
      <c r="BY15" s="1">
        <v>11</v>
      </c>
      <c r="BZ15" s="1">
        <v>28</v>
      </c>
      <c r="CA15" s="1">
        <v>18</v>
      </c>
      <c r="CB15" s="1">
        <v>22</v>
      </c>
      <c r="CC15" s="1">
        <v>1</v>
      </c>
      <c r="CD15" s="1">
        <v>4</v>
      </c>
      <c r="CE15" s="1">
        <v>20</v>
      </c>
      <c r="CF15" s="1">
        <v>15</v>
      </c>
      <c r="CH15" s="1">
        <v>3</v>
      </c>
      <c r="CI15" s="1">
        <v>18</v>
      </c>
      <c r="CJ15" s="1">
        <v>19</v>
      </c>
      <c r="CL15" s="2"/>
      <c r="CM15" s="1">
        <v>10</v>
      </c>
      <c r="CN15" s="1">
        <v>30</v>
      </c>
      <c r="CO15" s="1">
        <v>7</v>
      </c>
      <c r="CP15" s="1">
        <v>26</v>
      </c>
      <c r="CQ15" s="1">
        <v>7</v>
      </c>
      <c r="CR15" s="1">
        <v>6</v>
      </c>
      <c r="CS15" s="1">
        <v>18</v>
      </c>
      <c r="CT15" s="1">
        <v>16</v>
      </c>
      <c r="CU15" s="1">
        <v>37</v>
      </c>
      <c r="CV15" s="1">
        <v>3</v>
      </c>
      <c r="CW15" s="1">
        <v>32</v>
      </c>
      <c r="CX15" s="1">
        <v>8</v>
      </c>
      <c r="CY15" s="2"/>
      <c r="CZ15" s="2"/>
      <c r="DA15" s="1">
        <v>1</v>
      </c>
      <c r="DB15" s="1">
        <v>9</v>
      </c>
      <c r="DC15" s="1">
        <v>13</v>
      </c>
      <c r="DD15" s="1">
        <v>13</v>
      </c>
      <c r="DE15" s="1">
        <v>3</v>
      </c>
      <c r="DF15" s="1">
        <v>1</v>
      </c>
      <c r="DG15" s="2"/>
    </row>
    <row r="16" spans="1:111" hidden="1" outlineLevel="1" x14ac:dyDescent="0.25">
      <c r="A16" s="25">
        <v>100</v>
      </c>
      <c r="B16" s="23">
        <v>101017</v>
      </c>
      <c r="C16" s="33" t="s">
        <v>60</v>
      </c>
      <c r="D16" s="48">
        <v>48</v>
      </c>
      <c r="E16" s="18">
        <v>47</v>
      </c>
      <c r="F16" s="19"/>
      <c r="G16" s="19"/>
      <c r="H16" s="35">
        <v>48</v>
      </c>
      <c r="I16" s="21">
        <v>47</v>
      </c>
      <c r="J16" s="25">
        <v>4</v>
      </c>
      <c r="K16" s="35">
        <v>8</v>
      </c>
      <c r="L16" s="10">
        <v>8.3333333333333321</v>
      </c>
      <c r="M16" s="13">
        <v>17.021276595744681</v>
      </c>
      <c r="N16" s="12">
        <v>97.916666666666657</v>
      </c>
      <c r="O16" s="10">
        <v>95.744680851063833</v>
      </c>
      <c r="P16" s="10">
        <v>95.833333333333343</v>
      </c>
      <c r="Q16" s="10">
        <v>95.744680851063833</v>
      </c>
      <c r="R16" s="10">
        <v>68.75</v>
      </c>
      <c r="S16" s="10">
        <v>61.702127659574465</v>
      </c>
      <c r="T16" s="10">
        <v>87.5</v>
      </c>
      <c r="U16" s="13">
        <v>84.39716312056737</v>
      </c>
      <c r="V16" s="12">
        <v>50</v>
      </c>
      <c r="W16" s="10">
        <v>44.680851063829785</v>
      </c>
      <c r="X16" s="10">
        <v>70.833333333333343</v>
      </c>
      <c r="Y16" s="10">
        <v>61.702127659574465</v>
      </c>
      <c r="Z16" s="10">
        <v>62.5</v>
      </c>
      <c r="AA16" s="10">
        <v>21.276595744680851</v>
      </c>
      <c r="AB16" s="10">
        <v>58.333333333333336</v>
      </c>
      <c r="AC16" s="13">
        <v>43.085106382978722</v>
      </c>
      <c r="AD16" s="12">
        <v>97.916666666666657</v>
      </c>
      <c r="AE16" s="10">
        <v>94.680851063829792</v>
      </c>
      <c r="AF16" s="10">
        <v>83.333333333333343</v>
      </c>
      <c r="AG16" s="10">
        <v>59.574468085106382</v>
      </c>
      <c r="AH16" s="10">
        <v>93.055555555555557</v>
      </c>
      <c r="AI16" s="13">
        <v>82.978723404255319</v>
      </c>
      <c r="AJ16" s="12">
        <v>84.375</v>
      </c>
      <c r="AK16" s="13">
        <v>79.787234042553195</v>
      </c>
      <c r="AL16" s="12">
        <v>76.041666666666657</v>
      </c>
      <c r="AM16" s="10">
        <v>59.574468085106382</v>
      </c>
      <c r="AN16" s="10">
        <v>47.916666666666671</v>
      </c>
      <c r="AO16" s="10">
        <v>30.851063829787233</v>
      </c>
      <c r="AP16" s="10">
        <v>43.75</v>
      </c>
      <c r="AQ16" s="10">
        <v>51.063829787234042</v>
      </c>
      <c r="AR16" s="10">
        <v>41.666666666666671</v>
      </c>
      <c r="AS16" s="10">
        <v>29.787234042553191</v>
      </c>
      <c r="AT16" s="10">
        <v>41.666666666666671</v>
      </c>
      <c r="AU16" s="10">
        <v>51.063829787234042</v>
      </c>
      <c r="AV16" s="38">
        <v>52.34375</v>
      </c>
      <c r="AW16" s="56">
        <v>45.478723404255319</v>
      </c>
      <c r="AX16" s="11">
        <v>13.625</v>
      </c>
      <c r="AY16" s="13">
        <v>11.978723404255319</v>
      </c>
      <c r="AZ16" s="14">
        <v>1</v>
      </c>
      <c r="BA16" s="1">
        <v>47</v>
      </c>
      <c r="BB16" s="1">
        <v>2</v>
      </c>
      <c r="BC16" s="1">
        <v>46</v>
      </c>
      <c r="BD16" s="1">
        <v>15</v>
      </c>
      <c r="BE16" s="1">
        <v>33</v>
      </c>
      <c r="BF16" s="2"/>
      <c r="BG16" s="1">
        <v>2</v>
      </c>
      <c r="BH16" s="1">
        <v>14</v>
      </c>
      <c r="BI16" s="1">
        <v>32</v>
      </c>
      <c r="BJ16" s="1"/>
      <c r="BK16" s="1">
        <v>14</v>
      </c>
      <c r="BL16" s="1">
        <v>20</v>
      </c>
      <c r="BM16" s="1">
        <v>14</v>
      </c>
      <c r="BN16" s="1">
        <v>14</v>
      </c>
      <c r="BO16" s="1">
        <v>34</v>
      </c>
      <c r="BP16" s="1">
        <v>18</v>
      </c>
      <c r="BQ16" s="1">
        <v>30</v>
      </c>
      <c r="BR16" s="1">
        <v>7</v>
      </c>
      <c r="BS16" s="1">
        <v>7</v>
      </c>
      <c r="BT16" s="1">
        <v>8</v>
      </c>
      <c r="BU16" s="1">
        <v>15</v>
      </c>
      <c r="BV16" s="1">
        <v>11</v>
      </c>
      <c r="BX16" s="2"/>
      <c r="BY16" s="1">
        <v>2</v>
      </c>
      <c r="BZ16" s="1">
        <v>46</v>
      </c>
      <c r="CA16" s="1">
        <v>8</v>
      </c>
      <c r="CB16" s="1">
        <v>40</v>
      </c>
      <c r="CC16" s="2"/>
      <c r="CD16" s="1">
        <v>1</v>
      </c>
      <c r="CE16" s="1">
        <v>8</v>
      </c>
      <c r="CF16" s="1">
        <v>39</v>
      </c>
      <c r="CH16" s="1">
        <v>2</v>
      </c>
      <c r="CI16" s="1">
        <v>11</v>
      </c>
      <c r="CJ16" s="1">
        <v>35</v>
      </c>
      <c r="CL16" s="1">
        <v>2</v>
      </c>
      <c r="CM16" s="1">
        <v>19</v>
      </c>
      <c r="CN16" s="1">
        <v>27</v>
      </c>
      <c r="CO16" s="1">
        <v>14</v>
      </c>
      <c r="CP16" s="1">
        <v>22</v>
      </c>
      <c r="CQ16" s="1">
        <v>12</v>
      </c>
      <c r="CR16" s="1">
        <v>17</v>
      </c>
      <c r="CS16" s="1">
        <v>20</v>
      </c>
      <c r="CT16" s="1">
        <v>11</v>
      </c>
      <c r="CU16" s="1">
        <v>28</v>
      </c>
      <c r="CV16" s="1">
        <v>20</v>
      </c>
      <c r="CW16" s="1">
        <v>28</v>
      </c>
      <c r="CX16" s="1">
        <v>20</v>
      </c>
      <c r="CY16" s="2"/>
      <c r="CZ16" s="1">
        <v>3</v>
      </c>
      <c r="DA16" s="1">
        <v>9</v>
      </c>
      <c r="DB16" s="1">
        <v>5</v>
      </c>
      <c r="DC16" s="1">
        <v>10</v>
      </c>
      <c r="DD16" s="1">
        <v>9</v>
      </c>
      <c r="DE16" s="1">
        <v>6</v>
      </c>
      <c r="DF16" s="1">
        <v>4</v>
      </c>
      <c r="DG16" s="1">
        <v>2</v>
      </c>
    </row>
    <row r="17" spans="1:111" hidden="1" outlineLevel="1" x14ac:dyDescent="0.25">
      <c r="A17" s="25">
        <v>100</v>
      </c>
      <c r="B17" s="23">
        <v>101019</v>
      </c>
      <c r="C17" s="33" t="s">
        <v>61</v>
      </c>
      <c r="D17" s="48">
        <v>44</v>
      </c>
      <c r="E17" s="18">
        <v>67</v>
      </c>
      <c r="F17" s="19"/>
      <c r="G17" s="19"/>
      <c r="H17" s="35">
        <v>44</v>
      </c>
      <c r="I17" s="21">
        <v>67</v>
      </c>
      <c r="J17" s="25">
        <v>1</v>
      </c>
      <c r="K17" s="35"/>
      <c r="L17" s="10">
        <v>2.2727272727272729</v>
      </c>
      <c r="M17" s="13">
        <v>0</v>
      </c>
      <c r="N17" s="12">
        <v>95.454545454545453</v>
      </c>
      <c r="O17" s="10">
        <v>98.507462686567166</v>
      </c>
      <c r="P17" s="10">
        <v>90.909090909090907</v>
      </c>
      <c r="Q17" s="10">
        <v>100</v>
      </c>
      <c r="R17" s="10">
        <v>59.090909090909093</v>
      </c>
      <c r="S17" s="10">
        <v>67.164179104477611</v>
      </c>
      <c r="T17" s="10">
        <v>81.818181818181827</v>
      </c>
      <c r="U17" s="13">
        <v>88.557213930348254</v>
      </c>
      <c r="V17" s="12">
        <v>75</v>
      </c>
      <c r="W17" s="10">
        <v>70.149253731343293</v>
      </c>
      <c r="X17" s="10">
        <v>50</v>
      </c>
      <c r="Y17" s="10">
        <v>68.656716417910445</v>
      </c>
      <c r="Z17" s="10">
        <v>79.545454545454547</v>
      </c>
      <c r="AA17" s="10">
        <v>85.074626865671647</v>
      </c>
      <c r="AB17" s="10">
        <v>69.88636363636364</v>
      </c>
      <c r="AC17" s="13">
        <v>73.507462686567166</v>
      </c>
      <c r="AD17" s="12">
        <v>88.63636363636364</v>
      </c>
      <c r="AE17" s="10">
        <v>97.014925373134332</v>
      </c>
      <c r="AF17" s="10">
        <v>68.181818181818173</v>
      </c>
      <c r="AG17" s="10">
        <v>76.119402985074629</v>
      </c>
      <c r="AH17" s="10">
        <v>81.818181818181827</v>
      </c>
      <c r="AI17" s="13">
        <v>90.049751243781088</v>
      </c>
      <c r="AJ17" s="12">
        <v>98.86363636363636</v>
      </c>
      <c r="AK17" s="13">
        <v>97.014925373134332</v>
      </c>
      <c r="AL17" s="12">
        <v>87.5</v>
      </c>
      <c r="AM17" s="10">
        <v>67.164179104477611</v>
      </c>
      <c r="AN17" s="10">
        <v>52.272727272727273</v>
      </c>
      <c r="AO17" s="10">
        <v>50</v>
      </c>
      <c r="AP17" s="10">
        <v>60.227272727272727</v>
      </c>
      <c r="AQ17" s="10">
        <v>62.68656716417911</v>
      </c>
      <c r="AR17" s="10">
        <v>61.363636363636367</v>
      </c>
      <c r="AS17" s="10">
        <v>74.626865671641795</v>
      </c>
      <c r="AT17" s="10">
        <v>43.18181818181818</v>
      </c>
      <c r="AU17" s="10">
        <v>43.283582089552233</v>
      </c>
      <c r="AV17" s="38">
        <v>63.06818181818182</v>
      </c>
      <c r="AW17" s="56">
        <v>59.701492537313428</v>
      </c>
      <c r="AX17" s="11">
        <v>14.727272727272727</v>
      </c>
      <c r="AY17" s="13">
        <v>15.014925373134329</v>
      </c>
      <c r="AZ17" s="14">
        <v>2</v>
      </c>
      <c r="BA17" s="1">
        <v>42</v>
      </c>
      <c r="BB17" s="1">
        <v>4</v>
      </c>
      <c r="BC17" s="1">
        <v>40</v>
      </c>
      <c r="BD17" s="1">
        <v>18</v>
      </c>
      <c r="BE17" s="1">
        <v>26</v>
      </c>
      <c r="BF17" s="1">
        <v>2</v>
      </c>
      <c r="BG17" s="2"/>
      <c r="BH17" s="1">
        <v>18</v>
      </c>
      <c r="BI17" s="1">
        <v>24</v>
      </c>
      <c r="BJ17" s="1"/>
      <c r="BK17" s="1">
        <v>3</v>
      </c>
      <c r="BL17" s="1">
        <v>16</v>
      </c>
      <c r="BM17" s="1">
        <v>25</v>
      </c>
      <c r="BN17" s="1">
        <v>22</v>
      </c>
      <c r="BO17" s="1">
        <v>22</v>
      </c>
      <c r="BP17" s="1">
        <v>9</v>
      </c>
      <c r="BQ17" s="1">
        <v>35</v>
      </c>
      <c r="BR17" s="2"/>
      <c r="BS17" s="1">
        <v>4</v>
      </c>
      <c r="BT17" s="1">
        <v>14</v>
      </c>
      <c r="BU17" s="1">
        <v>13</v>
      </c>
      <c r="BV17" s="1">
        <v>13</v>
      </c>
      <c r="BX17" s="2"/>
      <c r="BY17" s="1">
        <v>10</v>
      </c>
      <c r="BZ17" s="1">
        <v>34</v>
      </c>
      <c r="CA17" s="1">
        <v>14</v>
      </c>
      <c r="CB17" s="1">
        <v>30</v>
      </c>
      <c r="CC17" s="2"/>
      <c r="CD17" s="1">
        <v>3</v>
      </c>
      <c r="CE17" s="1">
        <v>18</v>
      </c>
      <c r="CF17" s="1">
        <v>23</v>
      </c>
      <c r="CH17" s="2"/>
      <c r="CI17" s="1">
        <v>1</v>
      </c>
      <c r="CJ17" s="1">
        <v>43</v>
      </c>
      <c r="CL17" s="1">
        <v>2</v>
      </c>
      <c r="CM17" s="1">
        <v>7</v>
      </c>
      <c r="CN17" s="1">
        <v>35</v>
      </c>
      <c r="CO17" s="1">
        <v>11</v>
      </c>
      <c r="CP17" s="1">
        <v>20</v>
      </c>
      <c r="CQ17" s="1">
        <v>13</v>
      </c>
      <c r="CR17" s="1">
        <v>8</v>
      </c>
      <c r="CS17" s="1">
        <v>19</v>
      </c>
      <c r="CT17" s="1">
        <v>17</v>
      </c>
      <c r="CU17" s="1">
        <v>17</v>
      </c>
      <c r="CV17" s="1">
        <v>27</v>
      </c>
      <c r="CW17" s="1">
        <v>25</v>
      </c>
      <c r="CX17" s="1">
        <v>19</v>
      </c>
      <c r="CY17" s="2"/>
      <c r="CZ17" s="2"/>
      <c r="DA17" s="1">
        <v>4</v>
      </c>
      <c r="DB17" s="1">
        <v>3</v>
      </c>
      <c r="DC17" s="1">
        <v>11</v>
      </c>
      <c r="DD17" s="1">
        <v>6</v>
      </c>
      <c r="DE17" s="1">
        <v>11</v>
      </c>
      <c r="DF17" s="1">
        <v>7</v>
      </c>
      <c r="DG17" s="1">
        <v>2</v>
      </c>
    </row>
    <row r="18" spans="1:111" hidden="1" outlineLevel="1" x14ac:dyDescent="0.25">
      <c r="A18" s="25">
        <v>100</v>
      </c>
      <c r="B18" s="23">
        <v>101020</v>
      </c>
      <c r="C18" s="33" t="s">
        <v>62</v>
      </c>
      <c r="D18" s="48">
        <v>70</v>
      </c>
      <c r="E18" s="18">
        <v>85</v>
      </c>
      <c r="F18" s="18">
        <v>1</v>
      </c>
      <c r="G18" s="18">
        <v>1</v>
      </c>
      <c r="H18" s="35">
        <v>69</v>
      </c>
      <c r="I18" s="21">
        <v>84</v>
      </c>
      <c r="J18" s="25">
        <v>1</v>
      </c>
      <c r="K18" s="35">
        <v>9</v>
      </c>
      <c r="L18" s="10">
        <v>1.4492753623188406</v>
      </c>
      <c r="M18" s="13">
        <v>10.714285714285714</v>
      </c>
      <c r="N18" s="12">
        <v>100</v>
      </c>
      <c r="O18" s="10">
        <v>82.142857142857139</v>
      </c>
      <c r="P18" s="10">
        <v>100</v>
      </c>
      <c r="Q18" s="10">
        <v>97.61904761904762</v>
      </c>
      <c r="R18" s="10">
        <v>82.608695652173907</v>
      </c>
      <c r="S18" s="10">
        <v>50</v>
      </c>
      <c r="T18" s="10">
        <v>94.20289855072464</v>
      </c>
      <c r="U18" s="13">
        <v>76.587301587301596</v>
      </c>
      <c r="V18" s="12">
        <v>65.94202898550725</v>
      </c>
      <c r="W18" s="10">
        <v>50.595238095238095</v>
      </c>
      <c r="X18" s="10">
        <v>62.318840579710141</v>
      </c>
      <c r="Y18" s="10">
        <v>53.571428571428569</v>
      </c>
      <c r="Z18" s="10">
        <v>66.666666666666657</v>
      </c>
      <c r="AA18" s="10">
        <v>54.761904761904766</v>
      </c>
      <c r="AB18" s="10">
        <v>65.217391304347828</v>
      </c>
      <c r="AC18" s="13">
        <v>52.380952380952387</v>
      </c>
      <c r="AD18" s="12">
        <v>91.304347826086953</v>
      </c>
      <c r="AE18" s="10">
        <v>78.571428571428569</v>
      </c>
      <c r="AF18" s="10">
        <v>89.85507246376811</v>
      </c>
      <c r="AG18" s="10">
        <v>86.904761904761912</v>
      </c>
      <c r="AH18" s="10">
        <v>90.821256038647348</v>
      </c>
      <c r="AI18" s="13">
        <v>81.349206349206355</v>
      </c>
      <c r="AJ18" s="12">
        <v>97.101449275362313</v>
      </c>
      <c r="AK18" s="13">
        <v>85.11904761904762</v>
      </c>
      <c r="AL18" s="12">
        <v>85.507246376811594</v>
      </c>
      <c r="AM18" s="10">
        <v>55.952380952380956</v>
      </c>
      <c r="AN18" s="10">
        <v>59.420289855072461</v>
      </c>
      <c r="AO18" s="10">
        <v>56.547619047619044</v>
      </c>
      <c r="AP18" s="10">
        <v>66.666666666666657</v>
      </c>
      <c r="AQ18" s="10">
        <v>67.261904761904773</v>
      </c>
      <c r="AR18" s="10">
        <v>79.710144927536234</v>
      </c>
      <c r="AS18" s="10">
        <v>57.142857142857139</v>
      </c>
      <c r="AT18" s="10">
        <v>56.521739130434781</v>
      </c>
      <c r="AU18" s="10">
        <v>64.285714285714292</v>
      </c>
      <c r="AV18" s="38">
        <v>69.927536231884062</v>
      </c>
      <c r="AW18" s="56">
        <v>60.119047619047613</v>
      </c>
      <c r="AX18" s="11">
        <v>15.695652173913043</v>
      </c>
      <c r="AY18" s="13">
        <v>13.345238095238095</v>
      </c>
      <c r="AZ18" s="2"/>
      <c r="BA18" s="1">
        <v>69</v>
      </c>
      <c r="BB18" s="2"/>
      <c r="BC18" s="1">
        <v>69</v>
      </c>
      <c r="BD18" s="1">
        <v>12</v>
      </c>
      <c r="BE18" s="1">
        <v>57</v>
      </c>
      <c r="BF18" s="2"/>
      <c r="BG18" s="2"/>
      <c r="BH18" s="1">
        <v>12</v>
      </c>
      <c r="BI18" s="1">
        <v>57</v>
      </c>
      <c r="BJ18" s="1"/>
      <c r="BK18" s="1">
        <v>8</v>
      </c>
      <c r="BL18" s="1">
        <v>31</v>
      </c>
      <c r="BM18" s="1">
        <v>30</v>
      </c>
      <c r="BN18" s="1">
        <v>26</v>
      </c>
      <c r="BO18" s="1">
        <v>43</v>
      </c>
      <c r="BP18" s="1">
        <v>23</v>
      </c>
      <c r="BQ18" s="1">
        <v>46</v>
      </c>
      <c r="BR18" s="1">
        <v>4</v>
      </c>
      <c r="BS18" s="1">
        <v>10</v>
      </c>
      <c r="BT18" s="1">
        <v>15</v>
      </c>
      <c r="BU18" s="1">
        <v>20</v>
      </c>
      <c r="BV18" s="1">
        <v>20</v>
      </c>
      <c r="BX18" s="2"/>
      <c r="BY18" s="1">
        <v>12</v>
      </c>
      <c r="BZ18" s="1">
        <v>57</v>
      </c>
      <c r="CA18" s="1">
        <v>7</v>
      </c>
      <c r="CB18" s="1">
        <v>62</v>
      </c>
      <c r="CC18" s="2"/>
      <c r="CD18" s="1">
        <v>1</v>
      </c>
      <c r="CE18" s="1">
        <v>17</v>
      </c>
      <c r="CF18" s="1">
        <v>51</v>
      </c>
      <c r="CH18" s="2"/>
      <c r="CI18" s="1">
        <v>4</v>
      </c>
      <c r="CJ18" s="1">
        <v>65</v>
      </c>
      <c r="CL18" s="2"/>
      <c r="CM18" s="1">
        <v>20</v>
      </c>
      <c r="CN18" s="1">
        <v>49</v>
      </c>
      <c r="CO18" s="1">
        <v>5</v>
      </c>
      <c r="CP18" s="1">
        <v>46</v>
      </c>
      <c r="CQ18" s="1">
        <v>18</v>
      </c>
      <c r="CR18" s="1">
        <v>7</v>
      </c>
      <c r="CS18" s="1">
        <v>32</v>
      </c>
      <c r="CT18" s="1">
        <v>30</v>
      </c>
      <c r="CU18" s="1">
        <v>14</v>
      </c>
      <c r="CV18" s="1">
        <v>55</v>
      </c>
      <c r="CW18" s="1">
        <v>30</v>
      </c>
      <c r="CX18" s="1">
        <v>39</v>
      </c>
      <c r="CY18" s="2"/>
      <c r="CZ18" s="2"/>
      <c r="DA18" s="2"/>
      <c r="DB18" s="1">
        <v>6</v>
      </c>
      <c r="DC18" s="1">
        <v>9</v>
      </c>
      <c r="DD18" s="1">
        <v>17</v>
      </c>
      <c r="DE18" s="1">
        <v>15</v>
      </c>
      <c r="DF18" s="1">
        <v>19</v>
      </c>
      <c r="DG18" s="1">
        <v>3</v>
      </c>
    </row>
    <row r="19" spans="1:111" hidden="1" outlineLevel="1" x14ac:dyDescent="0.25">
      <c r="A19" s="25">
        <v>100</v>
      </c>
      <c r="B19" s="23">
        <v>101021</v>
      </c>
      <c r="C19" s="33" t="s">
        <v>63</v>
      </c>
      <c r="D19" s="48">
        <v>123</v>
      </c>
      <c r="E19" s="18">
        <v>81</v>
      </c>
      <c r="F19" s="19"/>
      <c r="G19" s="19"/>
      <c r="H19" s="35">
        <v>123</v>
      </c>
      <c r="I19" s="21">
        <v>81</v>
      </c>
      <c r="J19" s="25">
        <v>10</v>
      </c>
      <c r="K19" s="35">
        <v>5</v>
      </c>
      <c r="L19" s="10">
        <v>8.1300813008130071</v>
      </c>
      <c r="M19" s="13">
        <v>6.1728395061728394</v>
      </c>
      <c r="N19" s="12">
        <v>99.1869918699187</v>
      </c>
      <c r="O19" s="10">
        <v>91.358024691358025</v>
      </c>
      <c r="P19" s="10">
        <v>99.1869918699187</v>
      </c>
      <c r="Q19" s="10">
        <v>98.76543209876543</v>
      </c>
      <c r="R19" s="10">
        <v>49.59349593495935</v>
      </c>
      <c r="S19" s="10">
        <v>56.79012345679012</v>
      </c>
      <c r="T19" s="10">
        <v>82.655826558265574</v>
      </c>
      <c r="U19" s="13">
        <v>82.304526748971199</v>
      </c>
      <c r="V19" s="12">
        <v>56.09756097560976</v>
      </c>
      <c r="W19" s="10">
        <v>54.320987654320987</v>
      </c>
      <c r="X19" s="10">
        <v>54.471544715447152</v>
      </c>
      <c r="Y19" s="10">
        <v>69.135802469135797</v>
      </c>
      <c r="Z19" s="10">
        <v>79.674796747967477</v>
      </c>
      <c r="AA19" s="10">
        <v>49.382716049382715</v>
      </c>
      <c r="AB19" s="10">
        <v>61.585365853658537</v>
      </c>
      <c r="AC19" s="13">
        <v>56.79012345679012</v>
      </c>
      <c r="AD19" s="12">
        <v>81.707317073170728</v>
      </c>
      <c r="AE19" s="10">
        <v>79.012345679012341</v>
      </c>
      <c r="AF19" s="10">
        <v>78.861788617886177</v>
      </c>
      <c r="AG19" s="10">
        <v>76.543209876543202</v>
      </c>
      <c r="AH19" s="10">
        <v>80.758807588075882</v>
      </c>
      <c r="AI19" s="13">
        <v>78.189300411522638</v>
      </c>
      <c r="AJ19" s="12">
        <v>90.243902439024396</v>
      </c>
      <c r="AK19" s="13">
        <v>82.716049382716051</v>
      </c>
      <c r="AL19" s="12">
        <v>80.894308943089428</v>
      </c>
      <c r="AM19" s="10">
        <v>65.432098765432102</v>
      </c>
      <c r="AN19" s="10">
        <v>39.837398373983739</v>
      </c>
      <c r="AO19" s="10">
        <v>52.469135802469133</v>
      </c>
      <c r="AP19" s="10">
        <v>53.252032520325201</v>
      </c>
      <c r="AQ19" s="10">
        <v>58.024691358024697</v>
      </c>
      <c r="AR19" s="10">
        <v>64.22764227642277</v>
      </c>
      <c r="AS19" s="10">
        <v>61.728395061728392</v>
      </c>
      <c r="AT19" s="10">
        <v>52.845528455284551</v>
      </c>
      <c r="AU19" s="10">
        <v>48.148148148148145</v>
      </c>
      <c r="AV19" s="38">
        <v>58.130081300813011</v>
      </c>
      <c r="AW19" s="56">
        <v>57.716049382716051</v>
      </c>
      <c r="AX19" s="11">
        <v>13.821138211382113</v>
      </c>
      <c r="AY19" s="13">
        <v>13.358024691358025</v>
      </c>
      <c r="AZ19" s="14">
        <v>1</v>
      </c>
      <c r="BA19" s="1">
        <v>122</v>
      </c>
      <c r="BB19" s="1">
        <v>1</v>
      </c>
      <c r="BC19" s="1">
        <v>122</v>
      </c>
      <c r="BD19" s="1">
        <v>62</v>
      </c>
      <c r="BE19" s="1">
        <v>61</v>
      </c>
      <c r="BF19" s="2"/>
      <c r="BG19" s="1">
        <v>2</v>
      </c>
      <c r="BH19" s="1">
        <v>60</v>
      </c>
      <c r="BI19" s="1">
        <v>61</v>
      </c>
      <c r="BJ19" s="1"/>
      <c r="BK19" s="1">
        <v>33</v>
      </c>
      <c r="BL19" s="1">
        <v>42</v>
      </c>
      <c r="BM19" s="1">
        <v>48</v>
      </c>
      <c r="BN19" s="1">
        <v>56</v>
      </c>
      <c r="BO19" s="1">
        <v>67</v>
      </c>
      <c r="BP19" s="1">
        <v>25</v>
      </c>
      <c r="BQ19" s="1">
        <v>98</v>
      </c>
      <c r="BR19" s="1">
        <v>8</v>
      </c>
      <c r="BS19" s="1">
        <v>20</v>
      </c>
      <c r="BT19" s="1">
        <v>36</v>
      </c>
      <c r="BU19" s="1">
        <v>25</v>
      </c>
      <c r="BV19" s="1">
        <v>34</v>
      </c>
      <c r="BX19" s="1">
        <v>6</v>
      </c>
      <c r="BY19" s="1">
        <v>33</v>
      </c>
      <c r="BZ19" s="1">
        <v>84</v>
      </c>
      <c r="CA19" s="1">
        <v>26</v>
      </c>
      <c r="CB19" s="1">
        <v>97</v>
      </c>
      <c r="CC19" s="1">
        <v>1</v>
      </c>
      <c r="CD19" s="1">
        <v>14</v>
      </c>
      <c r="CE19" s="1">
        <v>40</v>
      </c>
      <c r="CF19" s="1">
        <v>68</v>
      </c>
      <c r="CH19" s="1">
        <v>1</v>
      </c>
      <c r="CI19" s="1">
        <v>22</v>
      </c>
      <c r="CJ19" s="1">
        <v>100</v>
      </c>
      <c r="CL19" s="1">
        <v>3</v>
      </c>
      <c r="CM19" s="1">
        <v>41</v>
      </c>
      <c r="CN19" s="1">
        <v>79</v>
      </c>
      <c r="CO19" s="1">
        <v>41</v>
      </c>
      <c r="CP19" s="1">
        <v>66</v>
      </c>
      <c r="CQ19" s="1">
        <v>16</v>
      </c>
      <c r="CR19" s="1">
        <v>22</v>
      </c>
      <c r="CS19" s="1">
        <v>71</v>
      </c>
      <c r="CT19" s="1">
        <v>30</v>
      </c>
      <c r="CU19" s="1">
        <v>44</v>
      </c>
      <c r="CV19" s="1">
        <v>79</v>
      </c>
      <c r="CW19" s="1">
        <v>58</v>
      </c>
      <c r="CX19" s="1">
        <v>65</v>
      </c>
      <c r="CY19" s="2"/>
      <c r="CZ19" s="1">
        <v>2</v>
      </c>
      <c r="DA19" s="1">
        <v>9</v>
      </c>
      <c r="DB19" s="1">
        <v>20</v>
      </c>
      <c r="DC19" s="1">
        <v>24</v>
      </c>
      <c r="DD19" s="1">
        <v>30</v>
      </c>
      <c r="DE19" s="1">
        <v>22</v>
      </c>
      <c r="DF19" s="1">
        <v>14</v>
      </c>
      <c r="DG19" s="1">
        <v>2</v>
      </c>
    </row>
    <row r="20" spans="1:111" hidden="1" outlineLevel="1" x14ac:dyDescent="0.25">
      <c r="A20" s="25">
        <v>100</v>
      </c>
      <c r="B20" s="24">
        <v>101401</v>
      </c>
      <c r="C20" s="33" t="s">
        <v>64</v>
      </c>
      <c r="D20" s="48">
        <v>4</v>
      </c>
      <c r="E20" s="18"/>
      <c r="F20" s="18">
        <v>4</v>
      </c>
      <c r="G20" s="18"/>
      <c r="H20" s="35"/>
      <c r="I20" s="21"/>
      <c r="J20" s="25"/>
      <c r="K20" s="35"/>
      <c r="L20" s="35"/>
      <c r="M20" s="21"/>
      <c r="N20" s="12"/>
      <c r="O20" s="10"/>
      <c r="P20" s="10"/>
      <c r="Q20" s="10"/>
      <c r="R20" s="10"/>
      <c r="S20" s="10"/>
      <c r="T20" s="10"/>
      <c r="U20" s="13"/>
      <c r="V20" s="12"/>
      <c r="W20" s="10"/>
      <c r="X20" s="10"/>
      <c r="Y20" s="10"/>
      <c r="Z20" s="10"/>
      <c r="AA20" s="10"/>
      <c r="AB20" s="10"/>
      <c r="AC20" s="13"/>
      <c r="AD20" s="12"/>
      <c r="AE20" s="10"/>
      <c r="AF20" s="10"/>
      <c r="AG20" s="10"/>
      <c r="AH20" s="10"/>
      <c r="AI20" s="13"/>
      <c r="AJ20" s="12"/>
      <c r="AK20" s="13"/>
      <c r="AL20" s="12"/>
      <c r="AM20" s="10"/>
      <c r="AN20" s="10"/>
      <c r="AO20" s="10"/>
      <c r="AP20" s="10"/>
      <c r="AQ20" s="10"/>
      <c r="AR20" s="10"/>
      <c r="AS20" s="10"/>
      <c r="AT20" s="10"/>
      <c r="AU20" s="10"/>
      <c r="AV20" s="38"/>
      <c r="AW20" s="56"/>
      <c r="AX20" s="11"/>
      <c r="AY20" s="13"/>
      <c r="AZ20" s="3"/>
      <c r="BA20" s="1"/>
      <c r="BB20" s="1"/>
      <c r="BC20" s="1"/>
      <c r="BD20" s="1"/>
      <c r="BE20" s="1"/>
      <c r="BF20" s="2"/>
      <c r="BG20" s="3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X20" s="1"/>
      <c r="BY20" s="1"/>
      <c r="BZ20" s="1"/>
      <c r="CA20" s="1"/>
      <c r="CB20" s="1"/>
      <c r="CC20" s="1"/>
      <c r="CD20" s="1"/>
      <c r="CE20" s="1"/>
      <c r="CF20" s="1"/>
      <c r="CH20" s="3"/>
      <c r="CI20" s="1"/>
      <c r="CJ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2"/>
      <c r="CZ20" s="3"/>
      <c r="DA20" s="3"/>
      <c r="DB20" s="1"/>
      <c r="DC20" s="1"/>
      <c r="DD20" s="1"/>
      <c r="DE20" s="1"/>
      <c r="DF20" s="1"/>
      <c r="DG20" s="1"/>
    </row>
    <row r="21" spans="1:111" hidden="1" outlineLevel="1" x14ac:dyDescent="0.25">
      <c r="A21" s="25">
        <v>100</v>
      </c>
      <c r="B21" s="23">
        <v>102001</v>
      </c>
      <c r="C21" s="33" t="s">
        <v>65</v>
      </c>
      <c r="D21" s="48">
        <v>101</v>
      </c>
      <c r="E21" s="18">
        <v>104</v>
      </c>
      <c r="F21" s="19"/>
      <c r="G21" s="19"/>
      <c r="H21" s="35">
        <v>101</v>
      </c>
      <c r="I21" s="21">
        <v>104</v>
      </c>
      <c r="J21" s="31"/>
      <c r="K21" s="39">
        <v>2</v>
      </c>
      <c r="L21" s="10">
        <v>0</v>
      </c>
      <c r="M21" s="13">
        <v>1.9230769230769231</v>
      </c>
      <c r="N21" s="12">
        <v>100</v>
      </c>
      <c r="O21" s="10">
        <v>91.34615384615384</v>
      </c>
      <c r="P21" s="10">
        <v>99.009900990099013</v>
      </c>
      <c r="Q21" s="10">
        <v>96.15384615384616</v>
      </c>
      <c r="R21" s="10">
        <v>76.237623762376245</v>
      </c>
      <c r="S21" s="10">
        <v>69.230769230769226</v>
      </c>
      <c r="T21" s="10">
        <v>91.749174917491743</v>
      </c>
      <c r="U21" s="13">
        <v>85.576923076923066</v>
      </c>
      <c r="V21" s="12">
        <v>46.534653465346537</v>
      </c>
      <c r="W21" s="10">
        <v>46.634615384615387</v>
      </c>
      <c r="X21" s="10">
        <v>40.594059405940598</v>
      </c>
      <c r="Y21" s="10">
        <v>64.423076923076934</v>
      </c>
      <c r="Z21" s="10">
        <v>45.544554455445549</v>
      </c>
      <c r="AA21" s="10">
        <v>53.846153846153847</v>
      </c>
      <c r="AB21" s="10">
        <v>44.801980198019805</v>
      </c>
      <c r="AC21" s="13">
        <v>52.884615384615387</v>
      </c>
      <c r="AD21" s="12">
        <v>85.148514851485146</v>
      </c>
      <c r="AE21" s="10">
        <v>92.788461538461547</v>
      </c>
      <c r="AF21" s="10">
        <v>93.069306930693074</v>
      </c>
      <c r="AG21" s="10">
        <v>82.692307692307693</v>
      </c>
      <c r="AH21" s="10">
        <v>87.788778877887779</v>
      </c>
      <c r="AI21" s="13">
        <v>89.423076923076934</v>
      </c>
      <c r="AJ21" s="12">
        <v>97.029702970297024</v>
      </c>
      <c r="AK21" s="13">
        <v>95.673076923076934</v>
      </c>
      <c r="AL21" s="12">
        <v>83.663366336633658</v>
      </c>
      <c r="AM21" s="10">
        <v>71.634615384615387</v>
      </c>
      <c r="AN21" s="10">
        <v>53.46534653465347</v>
      </c>
      <c r="AO21" s="10">
        <v>53.846153846153847</v>
      </c>
      <c r="AP21" s="10">
        <v>56.435643564356432</v>
      </c>
      <c r="AQ21" s="10">
        <v>62.019230769230774</v>
      </c>
      <c r="AR21" s="10">
        <v>65.346534653465355</v>
      </c>
      <c r="AS21" s="10">
        <v>78.84615384615384</v>
      </c>
      <c r="AT21" s="10">
        <v>66.336633663366342</v>
      </c>
      <c r="AU21" s="10">
        <v>69.230769230769226</v>
      </c>
      <c r="AV21" s="38">
        <v>64.851485148514854</v>
      </c>
      <c r="AW21" s="56">
        <v>65.384615384615387</v>
      </c>
      <c r="AX21" s="11">
        <v>14.306930693069306</v>
      </c>
      <c r="AY21" s="13">
        <v>14.509615384615385</v>
      </c>
      <c r="AZ21" s="2"/>
      <c r="BA21" s="1">
        <v>101</v>
      </c>
      <c r="BB21" s="1">
        <v>1</v>
      </c>
      <c r="BC21" s="1">
        <v>100</v>
      </c>
      <c r="BD21" s="1">
        <v>24</v>
      </c>
      <c r="BE21" s="1">
        <v>77</v>
      </c>
      <c r="BF21" s="2"/>
      <c r="BG21" s="2"/>
      <c r="BH21" s="1">
        <v>25</v>
      </c>
      <c r="BI21" s="1">
        <v>76</v>
      </c>
      <c r="BJ21" s="1"/>
      <c r="BK21" s="1">
        <v>33</v>
      </c>
      <c r="BL21" s="1">
        <v>42</v>
      </c>
      <c r="BM21" s="1">
        <v>26</v>
      </c>
      <c r="BN21" s="1">
        <v>60</v>
      </c>
      <c r="BO21" s="1">
        <v>41</v>
      </c>
      <c r="BP21" s="1">
        <v>55</v>
      </c>
      <c r="BQ21" s="1">
        <v>46</v>
      </c>
      <c r="BR21" s="1">
        <v>21</v>
      </c>
      <c r="BS21" s="1">
        <v>22</v>
      </c>
      <c r="BT21" s="1">
        <v>27</v>
      </c>
      <c r="BU21" s="1">
        <v>19</v>
      </c>
      <c r="BV21" s="1">
        <v>12</v>
      </c>
      <c r="BX21" s="1">
        <v>5</v>
      </c>
      <c r="BY21" s="1">
        <v>20</v>
      </c>
      <c r="BZ21" s="1">
        <v>76</v>
      </c>
      <c r="CA21" s="1">
        <v>7</v>
      </c>
      <c r="CB21" s="1">
        <v>94</v>
      </c>
      <c r="CC21" s="1">
        <v>1</v>
      </c>
      <c r="CD21" s="1">
        <v>8</v>
      </c>
      <c r="CE21" s="1">
        <v>18</v>
      </c>
      <c r="CF21" s="1">
        <v>74</v>
      </c>
      <c r="CH21" s="2"/>
      <c r="CI21" s="1">
        <v>6</v>
      </c>
      <c r="CJ21" s="1">
        <v>95</v>
      </c>
      <c r="CL21" s="1">
        <v>1</v>
      </c>
      <c r="CM21" s="1">
        <v>31</v>
      </c>
      <c r="CN21" s="1">
        <v>69</v>
      </c>
      <c r="CO21" s="1">
        <v>14</v>
      </c>
      <c r="CP21" s="1">
        <v>66</v>
      </c>
      <c r="CQ21" s="1">
        <v>21</v>
      </c>
      <c r="CR21" s="1">
        <v>13</v>
      </c>
      <c r="CS21" s="1">
        <v>62</v>
      </c>
      <c r="CT21" s="1">
        <v>26</v>
      </c>
      <c r="CU21" s="1">
        <v>35</v>
      </c>
      <c r="CV21" s="1">
        <v>66</v>
      </c>
      <c r="CW21" s="1">
        <v>34</v>
      </c>
      <c r="CX21" s="1">
        <v>67</v>
      </c>
      <c r="CY21" s="2"/>
      <c r="CZ21" s="2"/>
      <c r="DA21" s="2"/>
      <c r="DB21" s="1">
        <v>15</v>
      </c>
      <c r="DC21" s="1">
        <v>17</v>
      </c>
      <c r="DD21" s="1">
        <v>25</v>
      </c>
      <c r="DE21" s="1">
        <v>27</v>
      </c>
      <c r="DF21" s="1">
        <v>12</v>
      </c>
      <c r="DG21" s="1">
        <v>5</v>
      </c>
    </row>
    <row r="22" spans="1:111" hidden="1" outlineLevel="1" x14ac:dyDescent="0.25">
      <c r="A22" s="25">
        <v>100</v>
      </c>
      <c r="B22" s="23">
        <v>102002</v>
      </c>
      <c r="C22" s="33" t="s">
        <v>66</v>
      </c>
      <c r="D22" s="48">
        <v>73</v>
      </c>
      <c r="E22" s="18">
        <v>69</v>
      </c>
      <c r="F22" s="19"/>
      <c r="G22" s="19"/>
      <c r="H22" s="35">
        <v>73</v>
      </c>
      <c r="I22" s="21">
        <v>69</v>
      </c>
      <c r="J22" s="31"/>
      <c r="K22" s="39"/>
      <c r="L22" s="10">
        <v>0</v>
      </c>
      <c r="M22" s="13">
        <v>0</v>
      </c>
      <c r="N22" s="12">
        <v>97.260273972602747</v>
      </c>
      <c r="O22" s="10">
        <v>98.550724637681171</v>
      </c>
      <c r="P22" s="10">
        <v>98.630136986301366</v>
      </c>
      <c r="Q22" s="10">
        <v>97.101449275362313</v>
      </c>
      <c r="R22" s="10">
        <v>42.465753424657535</v>
      </c>
      <c r="S22" s="10">
        <v>49.275362318840585</v>
      </c>
      <c r="T22" s="10">
        <v>79.452054794520549</v>
      </c>
      <c r="U22" s="13">
        <v>81.642512077294683</v>
      </c>
      <c r="V22" s="12">
        <v>54.794520547945204</v>
      </c>
      <c r="W22" s="10">
        <v>57.971014492753625</v>
      </c>
      <c r="X22" s="10">
        <v>63.013698630136986</v>
      </c>
      <c r="Y22" s="10">
        <v>73.91304347826086</v>
      </c>
      <c r="Z22" s="10">
        <v>57.534246575342465</v>
      </c>
      <c r="AA22" s="10">
        <v>59.420289855072461</v>
      </c>
      <c r="AB22" s="10">
        <v>57.534246575342465</v>
      </c>
      <c r="AC22" s="13">
        <v>62.318840579710141</v>
      </c>
      <c r="AD22" s="12">
        <v>93.150684931506845</v>
      </c>
      <c r="AE22" s="10">
        <v>89.85507246376811</v>
      </c>
      <c r="AF22" s="10">
        <v>78.082191780821915</v>
      </c>
      <c r="AG22" s="10">
        <v>78.260869565217391</v>
      </c>
      <c r="AH22" s="10">
        <v>88.12785388127854</v>
      </c>
      <c r="AI22" s="13">
        <v>85.990338164251213</v>
      </c>
      <c r="AJ22" s="12">
        <v>97.260273972602747</v>
      </c>
      <c r="AK22" s="13">
        <v>89.85507246376811</v>
      </c>
      <c r="AL22" s="12">
        <v>75.342465753424662</v>
      </c>
      <c r="AM22" s="10">
        <v>59.420289855072461</v>
      </c>
      <c r="AN22" s="10">
        <v>49.315068493150683</v>
      </c>
      <c r="AO22" s="10">
        <v>52.173913043478258</v>
      </c>
      <c r="AP22" s="10">
        <v>41.780821917808218</v>
      </c>
      <c r="AQ22" s="10">
        <v>55.072463768115945</v>
      </c>
      <c r="AR22" s="10">
        <v>82.191780821917803</v>
      </c>
      <c r="AS22" s="10">
        <v>66.666666666666657</v>
      </c>
      <c r="AT22" s="10">
        <v>49.315068493150683</v>
      </c>
      <c r="AU22" s="10">
        <v>81.159420289855078</v>
      </c>
      <c r="AV22" s="38">
        <v>58.047945205479458</v>
      </c>
      <c r="AW22" s="56">
        <v>60.144927536231883</v>
      </c>
      <c r="AX22" s="11">
        <v>13.917808219178083</v>
      </c>
      <c r="AY22" s="13">
        <v>14.130434782608695</v>
      </c>
      <c r="AZ22" s="14">
        <v>2</v>
      </c>
      <c r="BA22" s="1">
        <v>71</v>
      </c>
      <c r="BB22" s="1">
        <v>1</v>
      </c>
      <c r="BC22" s="1">
        <v>72</v>
      </c>
      <c r="BD22" s="1">
        <v>42</v>
      </c>
      <c r="BE22" s="1">
        <v>31</v>
      </c>
      <c r="BF22" s="2"/>
      <c r="BG22" s="1">
        <v>1</v>
      </c>
      <c r="BH22" s="1">
        <v>43</v>
      </c>
      <c r="BI22" s="1">
        <v>29</v>
      </c>
      <c r="BJ22" s="1"/>
      <c r="BK22" s="1">
        <v>13</v>
      </c>
      <c r="BL22" s="1">
        <v>40</v>
      </c>
      <c r="BM22" s="1">
        <v>20</v>
      </c>
      <c r="BN22" s="1">
        <v>27</v>
      </c>
      <c r="BO22" s="1">
        <v>46</v>
      </c>
      <c r="BP22" s="1">
        <v>31</v>
      </c>
      <c r="BQ22" s="1">
        <v>42</v>
      </c>
      <c r="BR22" s="1">
        <v>1</v>
      </c>
      <c r="BS22" s="1">
        <v>15</v>
      </c>
      <c r="BT22" s="1">
        <v>27</v>
      </c>
      <c r="BU22" s="1">
        <v>21</v>
      </c>
      <c r="BV22" s="1">
        <v>9</v>
      </c>
      <c r="BX22" s="2"/>
      <c r="BY22" s="1">
        <v>10</v>
      </c>
      <c r="BZ22" s="1">
        <v>63</v>
      </c>
      <c r="CA22" s="1">
        <v>16</v>
      </c>
      <c r="CB22" s="1">
        <v>57</v>
      </c>
      <c r="CC22" s="2"/>
      <c r="CD22" s="1">
        <v>1</v>
      </c>
      <c r="CE22" s="1">
        <v>24</v>
      </c>
      <c r="CF22" s="1">
        <v>48</v>
      </c>
      <c r="CH22" s="1">
        <v>1</v>
      </c>
      <c r="CI22" s="1">
        <v>2</v>
      </c>
      <c r="CJ22" s="1">
        <v>70</v>
      </c>
      <c r="CL22" s="1">
        <v>5</v>
      </c>
      <c r="CM22" s="1">
        <v>26</v>
      </c>
      <c r="CN22" s="1">
        <v>42</v>
      </c>
      <c r="CO22" s="1">
        <v>17</v>
      </c>
      <c r="CP22" s="1">
        <v>40</v>
      </c>
      <c r="CQ22" s="1">
        <v>16</v>
      </c>
      <c r="CR22" s="1">
        <v>27</v>
      </c>
      <c r="CS22" s="1">
        <v>31</v>
      </c>
      <c r="CT22" s="1">
        <v>15</v>
      </c>
      <c r="CU22" s="1">
        <v>13</v>
      </c>
      <c r="CV22" s="1">
        <v>60</v>
      </c>
      <c r="CW22" s="1">
        <v>37</v>
      </c>
      <c r="CX22" s="1">
        <v>36</v>
      </c>
      <c r="CY22" s="2"/>
      <c r="CZ22" s="1">
        <v>2</v>
      </c>
      <c r="DA22" s="1">
        <v>4</v>
      </c>
      <c r="DB22" s="1">
        <v>10</v>
      </c>
      <c r="DC22" s="1">
        <v>19</v>
      </c>
      <c r="DD22" s="1">
        <v>16</v>
      </c>
      <c r="DE22" s="1">
        <v>14</v>
      </c>
      <c r="DF22" s="1">
        <v>5</v>
      </c>
      <c r="DG22" s="1">
        <v>3</v>
      </c>
    </row>
    <row r="23" spans="1:111" hidden="1" outlineLevel="1" x14ac:dyDescent="0.25">
      <c r="A23" s="25">
        <v>100</v>
      </c>
      <c r="B23" s="23">
        <v>102003</v>
      </c>
      <c r="C23" s="33" t="s">
        <v>67</v>
      </c>
      <c r="D23" s="48">
        <v>66</v>
      </c>
      <c r="E23" s="18">
        <v>63</v>
      </c>
      <c r="F23" s="18">
        <v>1</v>
      </c>
      <c r="G23" s="18"/>
      <c r="H23" s="35">
        <v>65</v>
      </c>
      <c r="I23" s="21">
        <v>63</v>
      </c>
      <c r="J23" s="25">
        <v>1</v>
      </c>
      <c r="K23" s="35">
        <v>3</v>
      </c>
      <c r="L23" s="10">
        <v>1.5384615384615385</v>
      </c>
      <c r="M23" s="13">
        <v>4.7619047619047619</v>
      </c>
      <c r="N23" s="12">
        <v>98.461538461538467</v>
      </c>
      <c r="O23" s="10">
        <v>60.317460317460316</v>
      </c>
      <c r="P23" s="10">
        <v>98.461538461538467</v>
      </c>
      <c r="Q23" s="10">
        <v>96.825396825396822</v>
      </c>
      <c r="R23" s="10">
        <v>63.076923076923073</v>
      </c>
      <c r="S23" s="10">
        <v>41.269841269841265</v>
      </c>
      <c r="T23" s="10">
        <v>86.666666666666671</v>
      </c>
      <c r="U23" s="13">
        <v>66.137566137566139</v>
      </c>
      <c r="V23" s="12">
        <v>48.46153846153846</v>
      </c>
      <c r="W23" s="10">
        <v>61.904761904761905</v>
      </c>
      <c r="X23" s="10">
        <v>80</v>
      </c>
      <c r="Y23" s="10">
        <v>69.841269841269835</v>
      </c>
      <c r="Z23" s="10">
        <v>60</v>
      </c>
      <c r="AA23" s="10">
        <v>58.730158730158735</v>
      </c>
      <c r="AB23" s="10">
        <v>59.230769230769234</v>
      </c>
      <c r="AC23" s="13">
        <v>63.095238095238095</v>
      </c>
      <c r="AD23" s="12">
        <v>92.307692307692307</v>
      </c>
      <c r="AE23" s="10">
        <v>94.444444444444443</v>
      </c>
      <c r="AF23" s="10">
        <v>84.615384615384613</v>
      </c>
      <c r="AG23" s="10">
        <v>88.888888888888886</v>
      </c>
      <c r="AH23" s="10">
        <v>89.743589743589752</v>
      </c>
      <c r="AI23" s="13">
        <v>92.592592592592595</v>
      </c>
      <c r="AJ23" s="12">
        <v>93.07692307692308</v>
      </c>
      <c r="AK23" s="13">
        <v>91.269841269841265</v>
      </c>
      <c r="AL23" s="12">
        <v>67.692307692307693</v>
      </c>
      <c r="AM23" s="10">
        <v>55.555555555555557</v>
      </c>
      <c r="AN23" s="10">
        <v>57.692307692307686</v>
      </c>
      <c r="AO23" s="10">
        <v>60.317460317460316</v>
      </c>
      <c r="AP23" s="10">
        <v>65.384615384615387</v>
      </c>
      <c r="AQ23" s="10">
        <v>64.285714285714292</v>
      </c>
      <c r="AR23" s="10">
        <v>75.384615384615387</v>
      </c>
      <c r="AS23" s="10">
        <v>69.841269841269835</v>
      </c>
      <c r="AT23" s="10">
        <v>33.846153846153847</v>
      </c>
      <c r="AU23" s="10">
        <v>47.619047619047613</v>
      </c>
      <c r="AV23" s="38">
        <v>61.346153846153854</v>
      </c>
      <c r="AW23" s="56">
        <v>59.722222222222221</v>
      </c>
      <c r="AX23" s="11">
        <v>14.430769230769231</v>
      </c>
      <c r="AY23" s="13">
        <v>13.888888888888889</v>
      </c>
      <c r="AZ23" s="14">
        <v>1</v>
      </c>
      <c r="BA23" s="1">
        <v>64</v>
      </c>
      <c r="BB23" s="1">
        <v>1</v>
      </c>
      <c r="BC23" s="1">
        <v>64</v>
      </c>
      <c r="BD23" s="1">
        <v>24</v>
      </c>
      <c r="BE23" s="1">
        <v>41</v>
      </c>
      <c r="BF23" s="2"/>
      <c r="BG23" s="1">
        <v>2</v>
      </c>
      <c r="BH23" s="1">
        <v>22</v>
      </c>
      <c r="BI23" s="1">
        <v>41</v>
      </c>
      <c r="BJ23" s="1"/>
      <c r="BK23" s="1">
        <v>20</v>
      </c>
      <c r="BL23" s="1">
        <v>27</v>
      </c>
      <c r="BM23" s="1">
        <v>18</v>
      </c>
      <c r="BN23" s="1">
        <v>13</v>
      </c>
      <c r="BO23" s="1">
        <v>52</v>
      </c>
      <c r="BP23" s="1">
        <v>26</v>
      </c>
      <c r="BQ23" s="1">
        <v>39</v>
      </c>
      <c r="BR23" s="1">
        <v>6</v>
      </c>
      <c r="BS23" s="1">
        <v>7</v>
      </c>
      <c r="BT23" s="1">
        <v>20</v>
      </c>
      <c r="BU23" s="1">
        <v>21</v>
      </c>
      <c r="BV23" s="1">
        <v>11</v>
      </c>
      <c r="BX23" s="1">
        <v>1</v>
      </c>
      <c r="BY23" s="1">
        <v>8</v>
      </c>
      <c r="BZ23" s="1">
        <v>56</v>
      </c>
      <c r="CA23" s="1">
        <v>10</v>
      </c>
      <c r="CB23" s="1">
        <v>55</v>
      </c>
      <c r="CC23" s="1">
        <v>1</v>
      </c>
      <c r="CD23" s="2"/>
      <c r="CE23" s="1">
        <v>17</v>
      </c>
      <c r="CF23" s="1">
        <v>47</v>
      </c>
      <c r="CH23" s="1">
        <v>3</v>
      </c>
      <c r="CI23" s="1">
        <v>3</v>
      </c>
      <c r="CJ23" s="1">
        <v>59</v>
      </c>
      <c r="CL23" s="1">
        <v>6</v>
      </c>
      <c r="CM23" s="1">
        <v>30</v>
      </c>
      <c r="CN23" s="1">
        <v>29</v>
      </c>
      <c r="CO23" s="1">
        <v>11</v>
      </c>
      <c r="CP23" s="1">
        <v>33</v>
      </c>
      <c r="CQ23" s="1">
        <v>21</v>
      </c>
      <c r="CR23" s="1">
        <v>8</v>
      </c>
      <c r="CS23" s="1">
        <v>29</v>
      </c>
      <c r="CT23" s="1">
        <v>28</v>
      </c>
      <c r="CU23" s="1">
        <v>16</v>
      </c>
      <c r="CV23" s="1">
        <v>49</v>
      </c>
      <c r="CW23" s="1">
        <v>43</v>
      </c>
      <c r="CX23" s="1">
        <v>22</v>
      </c>
      <c r="CY23" s="2"/>
      <c r="CZ23" s="2"/>
      <c r="DA23" s="1">
        <v>4</v>
      </c>
      <c r="DB23" s="1">
        <v>6</v>
      </c>
      <c r="DC23" s="1">
        <v>17</v>
      </c>
      <c r="DD23" s="1">
        <v>16</v>
      </c>
      <c r="DE23" s="1">
        <v>12</v>
      </c>
      <c r="DF23" s="1">
        <v>7</v>
      </c>
      <c r="DG23" s="1">
        <v>3</v>
      </c>
    </row>
    <row r="24" spans="1:111" hidden="1" outlineLevel="1" x14ac:dyDescent="0.25">
      <c r="A24" s="25">
        <v>100</v>
      </c>
      <c r="B24" s="23">
        <v>102004</v>
      </c>
      <c r="C24" s="33" t="s">
        <v>68</v>
      </c>
      <c r="D24" s="48">
        <v>42</v>
      </c>
      <c r="E24" s="18">
        <v>67</v>
      </c>
      <c r="F24" s="19"/>
      <c r="G24" s="19">
        <v>2</v>
      </c>
      <c r="H24" s="35">
        <v>42</v>
      </c>
      <c r="I24" s="21">
        <v>65</v>
      </c>
      <c r="J24" s="25">
        <v>1</v>
      </c>
      <c r="K24" s="35"/>
      <c r="L24" s="10">
        <v>2.3809523809523809</v>
      </c>
      <c r="M24" s="13">
        <v>0</v>
      </c>
      <c r="N24" s="12">
        <v>100</v>
      </c>
      <c r="O24" s="10">
        <v>96.92307692307692</v>
      </c>
      <c r="P24" s="10">
        <v>92.857142857142861</v>
      </c>
      <c r="Q24" s="10">
        <v>96.92307692307692</v>
      </c>
      <c r="R24" s="10">
        <v>59.523809523809526</v>
      </c>
      <c r="S24" s="10">
        <v>67.692307692307693</v>
      </c>
      <c r="T24" s="10">
        <v>84.126984126984127</v>
      </c>
      <c r="U24" s="13">
        <v>87.179487179487182</v>
      </c>
      <c r="V24" s="12">
        <v>53.571428571428569</v>
      </c>
      <c r="W24" s="10">
        <v>71.538461538461533</v>
      </c>
      <c r="X24" s="10">
        <v>83.333333333333343</v>
      </c>
      <c r="Y24" s="10">
        <v>84.615384615384613</v>
      </c>
      <c r="Z24" s="10">
        <v>69.047619047619051</v>
      </c>
      <c r="AA24" s="10">
        <v>80</v>
      </c>
      <c r="AB24" s="10">
        <v>64.88095238095238</v>
      </c>
      <c r="AC24" s="13">
        <v>76.923076923076934</v>
      </c>
      <c r="AD24" s="12">
        <v>94.047619047619051</v>
      </c>
      <c r="AE24" s="10">
        <v>93.07692307692308</v>
      </c>
      <c r="AF24" s="10">
        <v>83.333333333333343</v>
      </c>
      <c r="AG24" s="10">
        <v>86.15384615384616</v>
      </c>
      <c r="AH24" s="10">
        <v>90.476190476190482</v>
      </c>
      <c r="AI24" s="13">
        <v>90.769230769230774</v>
      </c>
      <c r="AJ24" s="12">
        <v>96.428571428571431</v>
      </c>
      <c r="AK24" s="13">
        <v>96.15384615384616</v>
      </c>
      <c r="AL24" s="12">
        <v>82.142857142857139</v>
      </c>
      <c r="AM24" s="10">
        <v>58.461538461538467</v>
      </c>
      <c r="AN24" s="10">
        <v>51.19047619047619</v>
      </c>
      <c r="AO24" s="10">
        <v>45.384615384615387</v>
      </c>
      <c r="AP24" s="10">
        <v>69.047619047619051</v>
      </c>
      <c r="AQ24" s="10">
        <v>69.230769230769226</v>
      </c>
      <c r="AR24" s="10">
        <v>38.095238095238095</v>
      </c>
      <c r="AS24" s="10">
        <v>61.53846153846154</v>
      </c>
      <c r="AT24" s="10">
        <v>33.333333333333329</v>
      </c>
      <c r="AU24" s="10">
        <v>46.153846153846153</v>
      </c>
      <c r="AV24" s="38">
        <v>59.523809523809526</v>
      </c>
      <c r="AW24" s="56">
        <v>56.730769230769226</v>
      </c>
      <c r="AX24" s="11">
        <v>14.523809523809524</v>
      </c>
      <c r="AY24" s="13">
        <v>14.876923076923077</v>
      </c>
      <c r="AZ24" s="2"/>
      <c r="BA24" s="1">
        <v>42</v>
      </c>
      <c r="BB24" s="1">
        <v>3</v>
      </c>
      <c r="BC24" s="1">
        <v>39</v>
      </c>
      <c r="BD24" s="1">
        <v>17</v>
      </c>
      <c r="BE24" s="1">
        <v>25</v>
      </c>
      <c r="BF24" s="2"/>
      <c r="BG24" s="1">
        <v>1</v>
      </c>
      <c r="BH24" s="1">
        <v>18</v>
      </c>
      <c r="BI24" s="1">
        <v>23</v>
      </c>
      <c r="BJ24" s="1"/>
      <c r="BK24" s="1">
        <v>10</v>
      </c>
      <c r="BL24" s="1">
        <v>19</v>
      </c>
      <c r="BM24" s="1">
        <v>13</v>
      </c>
      <c r="BN24" s="1">
        <v>7</v>
      </c>
      <c r="BO24" s="1">
        <v>35</v>
      </c>
      <c r="BP24" s="1">
        <v>13</v>
      </c>
      <c r="BQ24" s="1">
        <v>29</v>
      </c>
      <c r="BR24" s="1">
        <v>1</v>
      </c>
      <c r="BS24" s="1">
        <v>2</v>
      </c>
      <c r="BT24" s="1">
        <v>16</v>
      </c>
      <c r="BU24" s="1">
        <v>17</v>
      </c>
      <c r="BV24" s="1">
        <v>6</v>
      </c>
      <c r="BX24" s="2"/>
      <c r="BY24" s="1">
        <v>5</v>
      </c>
      <c r="BZ24" s="1">
        <v>37</v>
      </c>
      <c r="CA24" s="1">
        <v>7</v>
      </c>
      <c r="CB24" s="1">
        <v>35</v>
      </c>
      <c r="CC24" s="2"/>
      <c r="CD24" s="2"/>
      <c r="CE24" s="1">
        <v>12</v>
      </c>
      <c r="CF24" s="1">
        <v>30</v>
      </c>
      <c r="CH24" s="2"/>
      <c r="CI24" s="1">
        <v>3</v>
      </c>
      <c r="CJ24" s="1">
        <v>39</v>
      </c>
      <c r="CL24" s="1">
        <v>2</v>
      </c>
      <c r="CM24" s="1">
        <v>11</v>
      </c>
      <c r="CN24" s="1">
        <v>29</v>
      </c>
      <c r="CO24" s="1">
        <v>8</v>
      </c>
      <c r="CP24" s="1">
        <v>25</v>
      </c>
      <c r="CQ24" s="1">
        <v>9</v>
      </c>
      <c r="CR24" s="1">
        <v>7</v>
      </c>
      <c r="CS24" s="1">
        <v>12</v>
      </c>
      <c r="CT24" s="1">
        <v>23</v>
      </c>
      <c r="CU24" s="1">
        <v>26</v>
      </c>
      <c r="CV24" s="1">
        <v>16</v>
      </c>
      <c r="CW24" s="1">
        <v>28</v>
      </c>
      <c r="CX24" s="1">
        <v>14</v>
      </c>
      <c r="CY24" s="2"/>
      <c r="CZ24" s="1">
        <v>2</v>
      </c>
      <c r="DA24" s="1">
        <v>1</v>
      </c>
      <c r="DB24" s="1">
        <v>7</v>
      </c>
      <c r="DC24" s="1">
        <v>9</v>
      </c>
      <c r="DD24" s="1">
        <v>9</v>
      </c>
      <c r="DE24" s="1">
        <v>6</v>
      </c>
      <c r="DF24" s="1">
        <v>6</v>
      </c>
      <c r="DG24" s="1">
        <v>2</v>
      </c>
    </row>
    <row r="25" spans="1:111" hidden="1" outlineLevel="1" x14ac:dyDescent="0.25">
      <c r="A25" s="25">
        <v>100</v>
      </c>
      <c r="B25" s="23">
        <v>102005</v>
      </c>
      <c r="C25" s="33" t="s">
        <v>69</v>
      </c>
      <c r="D25" s="48">
        <v>76</v>
      </c>
      <c r="E25" s="18">
        <v>73</v>
      </c>
      <c r="F25" s="19"/>
      <c r="G25" s="19"/>
      <c r="H25" s="35">
        <v>76</v>
      </c>
      <c r="I25" s="21">
        <v>73</v>
      </c>
      <c r="J25" s="25">
        <v>2</v>
      </c>
      <c r="K25" s="35">
        <v>3</v>
      </c>
      <c r="L25" s="10">
        <v>2.6315789473684208</v>
      </c>
      <c r="M25" s="13">
        <v>4.10958904109589</v>
      </c>
      <c r="N25" s="12">
        <v>88.157894736842096</v>
      </c>
      <c r="O25" s="10">
        <v>82.191780821917803</v>
      </c>
      <c r="P25" s="10">
        <v>96.05263157894737</v>
      </c>
      <c r="Q25" s="10">
        <v>98.630136986301366</v>
      </c>
      <c r="R25" s="10">
        <v>50</v>
      </c>
      <c r="S25" s="10">
        <v>50.684931506849317</v>
      </c>
      <c r="T25" s="10">
        <v>78.070175438596493</v>
      </c>
      <c r="U25" s="13">
        <v>77.168949771689498</v>
      </c>
      <c r="V25" s="12">
        <v>49.34210526315789</v>
      </c>
      <c r="W25" s="10">
        <v>51.369863013698634</v>
      </c>
      <c r="X25" s="10">
        <v>38.15789473684211</v>
      </c>
      <c r="Y25" s="10">
        <v>67.123287671232873</v>
      </c>
      <c r="Z25" s="10">
        <v>65.789473684210535</v>
      </c>
      <c r="AA25" s="10">
        <v>65.753424657534239</v>
      </c>
      <c r="AB25" s="10">
        <v>50.657894736842103</v>
      </c>
      <c r="AC25" s="13">
        <v>58.904109589041099</v>
      </c>
      <c r="AD25" s="12">
        <v>86.18421052631578</v>
      </c>
      <c r="AE25" s="10">
        <v>89.041095890410958</v>
      </c>
      <c r="AF25" s="10">
        <v>90.789473684210535</v>
      </c>
      <c r="AG25" s="10">
        <v>76.712328767123282</v>
      </c>
      <c r="AH25" s="10">
        <v>87.719298245614027</v>
      </c>
      <c r="AI25" s="13">
        <v>84.93150684931507</v>
      </c>
      <c r="AJ25" s="12">
        <v>86.842105263157904</v>
      </c>
      <c r="AK25" s="13">
        <v>83.561643835616437</v>
      </c>
      <c r="AL25" s="12">
        <v>72.368421052631575</v>
      </c>
      <c r="AM25" s="10">
        <v>60.958904109589042</v>
      </c>
      <c r="AN25" s="10">
        <v>56.578947368421048</v>
      </c>
      <c r="AO25" s="10">
        <v>50</v>
      </c>
      <c r="AP25" s="10">
        <v>82.89473684210526</v>
      </c>
      <c r="AQ25" s="10">
        <v>79.452054794520549</v>
      </c>
      <c r="AR25" s="10">
        <v>76.31578947368422</v>
      </c>
      <c r="AS25" s="10">
        <v>65.753424657534239</v>
      </c>
      <c r="AT25" s="10">
        <v>27.631578947368425</v>
      </c>
      <c r="AU25" s="10">
        <v>35.61643835616438</v>
      </c>
      <c r="AV25" s="38">
        <v>65.953947368421055</v>
      </c>
      <c r="AW25" s="56">
        <v>60.273972602739725</v>
      </c>
      <c r="AX25" s="11">
        <v>14.013157894736842</v>
      </c>
      <c r="AY25" s="13">
        <v>13.712328767123287</v>
      </c>
      <c r="AZ25" s="14">
        <v>9</v>
      </c>
      <c r="BA25" s="1">
        <v>67</v>
      </c>
      <c r="BB25" s="1">
        <v>3</v>
      </c>
      <c r="BC25" s="1">
        <v>73</v>
      </c>
      <c r="BD25" s="1">
        <v>38</v>
      </c>
      <c r="BE25" s="1">
        <v>38</v>
      </c>
      <c r="BF25" s="2"/>
      <c r="BG25" s="1">
        <v>6</v>
      </c>
      <c r="BH25" s="1">
        <v>38</v>
      </c>
      <c r="BI25" s="1">
        <v>32</v>
      </c>
      <c r="BJ25" s="1"/>
      <c r="BK25" s="1">
        <v>23</v>
      </c>
      <c r="BL25" s="1">
        <v>31</v>
      </c>
      <c r="BM25" s="1">
        <v>22</v>
      </c>
      <c r="BN25" s="1">
        <v>47</v>
      </c>
      <c r="BO25" s="1">
        <v>29</v>
      </c>
      <c r="BP25" s="1">
        <v>26</v>
      </c>
      <c r="BQ25" s="1">
        <v>50</v>
      </c>
      <c r="BR25" s="1">
        <v>12</v>
      </c>
      <c r="BS25" s="1">
        <v>12</v>
      </c>
      <c r="BT25" s="1">
        <v>24</v>
      </c>
      <c r="BU25" s="1">
        <v>18</v>
      </c>
      <c r="BV25" s="1">
        <v>10</v>
      </c>
      <c r="BX25" s="2"/>
      <c r="BY25" s="1">
        <v>21</v>
      </c>
      <c r="BZ25" s="1">
        <v>55</v>
      </c>
      <c r="CA25" s="1">
        <v>7</v>
      </c>
      <c r="CB25" s="1">
        <v>69</v>
      </c>
      <c r="CC25" s="2"/>
      <c r="CD25" s="1">
        <v>3</v>
      </c>
      <c r="CE25" s="1">
        <v>22</v>
      </c>
      <c r="CF25" s="1">
        <v>51</v>
      </c>
      <c r="CH25" s="1">
        <v>3</v>
      </c>
      <c r="CI25" s="1">
        <v>14</v>
      </c>
      <c r="CJ25" s="1">
        <v>59</v>
      </c>
      <c r="CL25" s="1">
        <v>1</v>
      </c>
      <c r="CM25" s="1">
        <v>40</v>
      </c>
      <c r="CN25" s="1">
        <v>35</v>
      </c>
      <c r="CO25" s="1">
        <v>10</v>
      </c>
      <c r="CP25" s="1">
        <v>46</v>
      </c>
      <c r="CQ25" s="1">
        <v>20</v>
      </c>
      <c r="CR25" s="2"/>
      <c r="CS25" s="1">
        <v>26</v>
      </c>
      <c r="CT25" s="1">
        <v>50</v>
      </c>
      <c r="CU25" s="1">
        <v>18</v>
      </c>
      <c r="CV25" s="1">
        <v>58</v>
      </c>
      <c r="CW25" s="1">
        <v>55</v>
      </c>
      <c r="CX25" s="1">
        <v>21</v>
      </c>
      <c r="CY25" s="2"/>
      <c r="CZ25" s="2"/>
      <c r="DA25" s="1">
        <v>1</v>
      </c>
      <c r="DB25" s="1">
        <v>11</v>
      </c>
      <c r="DC25" s="1">
        <v>7</v>
      </c>
      <c r="DD25" s="1">
        <v>20</v>
      </c>
      <c r="DE25" s="1">
        <v>23</v>
      </c>
      <c r="DF25" s="1">
        <v>12</v>
      </c>
      <c r="DG25" s="1">
        <v>2</v>
      </c>
    </row>
    <row r="26" spans="1:111" hidden="1" outlineLevel="1" x14ac:dyDescent="0.25">
      <c r="A26" s="25">
        <v>100</v>
      </c>
      <c r="B26" s="23">
        <v>102006</v>
      </c>
      <c r="C26" s="33" t="s">
        <v>70</v>
      </c>
      <c r="D26" s="48">
        <v>73</v>
      </c>
      <c r="E26" s="18">
        <v>64</v>
      </c>
      <c r="F26" s="19"/>
      <c r="G26" s="19">
        <v>1</v>
      </c>
      <c r="H26" s="35">
        <v>73</v>
      </c>
      <c r="I26" s="21">
        <v>63</v>
      </c>
      <c r="J26" s="25">
        <v>1</v>
      </c>
      <c r="K26" s="35">
        <v>7</v>
      </c>
      <c r="L26" s="10">
        <v>1.3698630136986301</v>
      </c>
      <c r="M26" s="13">
        <v>11.111111111111111</v>
      </c>
      <c r="N26" s="12">
        <v>100</v>
      </c>
      <c r="O26" s="10">
        <v>84.126984126984127</v>
      </c>
      <c r="P26" s="10">
        <v>100</v>
      </c>
      <c r="Q26" s="10">
        <v>98.412698412698404</v>
      </c>
      <c r="R26" s="10">
        <v>67.123287671232873</v>
      </c>
      <c r="S26" s="10">
        <v>69.841269841269835</v>
      </c>
      <c r="T26" s="10">
        <v>89.041095890410958</v>
      </c>
      <c r="U26" s="13">
        <v>84.126984126984127</v>
      </c>
      <c r="V26" s="12">
        <v>74.657534246575338</v>
      </c>
      <c r="W26" s="10">
        <v>54.761904761904766</v>
      </c>
      <c r="X26" s="10">
        <v>73.972602739726028</v>
      </c>
      <c r="Y26" s="10">
        <v>69.841269841269835</v>
      </c>
      <c r="Z26" s="10">
        <v>79.452054794520549</v>
      </c>
      <c r="AA26" s="10">
        <v>46.031746031746032</v>
      </c>
      <c r="AB26" s="10">
        <v>75.684931506849324</v>
      </c>
      <c r="AC26" s="13">
        <v>56.349206349206348</v>
      </c>
      <c r="AD26" s="12">
        <v>97.945205479452056</v>
      </c>
      <c r="AE26" s="10">
        <v>88.888888888888886</v>
      </c>
      <c r="AF26" s="10">
        <v>95.890410958904098</v>
      </c>
      <c r="AG26" s="10">
        <v>82.539682539682531</v>
      </c>
      <c r="AH26" s="10">
        <v>97.260273972602747</v>
      </c>
      <c r="AI26" s="13">
        <v>86.772486772486772</v>
      </c>
      <c r="AJ26" s="12">
        <v>94.520547945205479</v>
      </c>
      <c r="AK26" s="13">
        <v>84.920634920634924</v>
      </c>
      <c r="AL26" s="12">
        <v>80.821917808219183</v>
      </c>
      <c r="AM26" s="10">
        <v>61.904761904761905</v>
      </c>
      <c r="AN26" s="10">
        <v>54.794520547945204</v>
      </c>
      <c r="AO26" s="10">
        <v>51.587301587301596</v>
      </c>
      <c r="AP26" s="10">
        <v>68.493150684931507</v>
      </c>
      <c r="AQ26" s="10">
        <v>55.555555555555557</v>
      </c>
      <c r="AR26" s="10">
        <v>91.780821917808225</v>
      </c>
      <c r="AS26" s="10">
        <v>55.555555555555557</v>
      </c>
      <c r="AT26" s="10">
        <v>46.575342465753423</v>
      </c>
      <c r="AU26" s="10">
        <v>41.269841269841265</v>
      </c>
      <c r="AV26" s="38">
        <v>68.321917808219183</v>
      </c>
      <c r="AW26" s="56">
        <v>54.36507936507936</v>
      </c>
      <c r="AX26" s="11">
        <v>15.972602739726028</v>
      </c>
      <c r="AY26" s="13">
        <v>13.428571428571429</v>
      </c>
      <c r="AZ26" s="2"/>
      <c r="BA26" s="1">
        <v>73</v>
      </c>
      <c r="BB26" s="2"/>
      <c r="BC26" s="1">
        <v>73</v>
      </c>
      <c r="BD26" s="1">
        <v>24</v>
      </c>
      <c r="BE26" s="1">
        <v>49</v>
      </c>
      <c r="BF26" s="2"/>
      <c r="BG26" s="2"/>
      <c r="BH26" s="1">
        <v>24</v>
      </c>
      <c r="BI26" s="1">
        <v>49</v>
      </c>
      <c r="BJ26" s="1"/>
      <c r="BK26" s="1">
        <v>3</v>
      </c>
      <c r="BL26" s="1">
        <v>31</v>
      </c>
      <c r="BM26" s="1">
        <v>39</v>
      </c>
      <c r="BN26" s="1">
        <v>19</v>
      </c>
      <c r="BO26" s="1">
        <v>54</v>
      </c>
      <c r="BP26" s="1">
        <v>15</v>
      </c>
      <c r="BQ26" s="1">
        <v>58</v>
      </c>
      <c r="BR26" s="1">
        <v>1</v>
      </c>
      <c r="BS26" s="1">
        <v>3</v>
      </c>
      <c r="BT26" s="1">
        <v>14</v>
      </c>
      <c r="BU26" s="1">
        <v>30</v>
      </c>
      <c r="BV26" s="1">
        <v>25</v>
      </c>
      <c r="BX26" s="2"/>
      <c r="BY26" s="1">
        <v>3</v>
      </c>
      <c r="BZ26" s="1">
        <v>70</v>
      </c>
      <c r="CA26" s="1">
        <v>3</v>
      </c>
      <c r="CB26" s="1">
        <v>70</v>
      </c>
      <c r="CC26" s="2"/>
      <c r="CD26" s="2"/>
      <c r="CE26" s="1">
        <v>6</v>
      </c>
      <c r="CF26" s="1">
        <v>67</v>
      </c>
      <c r="CH26" s="2"/>
      <c r="CI26" s="1">
        <v>8</v>
      </c>
      <c r="CJ26" s="1">
        <v>65</v>
      </c>
      <c r="CL26" s="1">
        <v>3</v>
      </c>
      <c r="CM26" s="1">
        <v>22</v>
      </c>
      <c r="CN26" s="1">
        <v>48</v>
      </c>
      <c r="CO26" s="1">
        <v>10</v>
      </c>
      <c r="CP26" s="1">
        <v>46</v>
      </c>
      <c r="CQ26" s="1">
        <v>17</v>
      </c>
      <c r="CR26" s="1">
        <v>6</v>
      </c>
      <c r="CS26" s="1">
        <v>34</v>
      </c>
      <c r="CT26" s="1">
        <v>33</v>
      </c>
      <c r="CU26" s="1">
        <v>6</v>
      </c>
      <c r="CV26" s="1">
        <v>67</v>
      </c>
      <c r="CW26" s="1">
        <v>39</v>
      </c>
      <c r="CX26" s="1">
        <v>34</v>
      </c>
      <c r="CY26" s="2"/>
      <c r="CZ26" s="2"/>
      <c r="DA26" s="1">
        <v>2</v>
      </c>
      <c r="DB26" s="1">
        <v>5</v>
      </c>
      <c r="DC26" s="1">
        <v>10</v>
      </c>
      <c r="DD26" s="1">
        <v>21</v>
      </c>
      <c r="DE26" s="1">
        <v>14</v>
      </c>
      <c r="DF26" s="1">
        <v>17</v>
      </c>
      <c r="DG26" s="1">
        <v>4</v>
      </c>
    </row>
    <row r="27" spans="1:111" hidden="1" outlineLevel="1" x14ac:dyDescent="0.25">
      <c r="A27" s="25">
        <v>100</v>
      </c>
      <c r="B27" s="23">
        <v>102007</v>
      </c>
      <c r="C27" s="59" t="s">
        <v>196</v>
      </c>
      <c r="D27" s="48">
        <v>0</v>
      </c>
      <c r="E27" s="18">
        <v>24</v>
      </c>
      <c r="F27" s="19"/>
      <c r="G27" s="19">
        <v>1</v>
      </c>
      <c r="H27" s="35"/>
      <c r="I27" s="21">
        <v>23</v>
      </c>
      <c r="J27" s="25"/>
      <c r="K27" s="35">
        <v>9</v>
      </c>
      <c r="L27" s="10"/>
      <c r="M27" s="13">
        <v>39.130434782608695</v>
      </c>
      <c r="N27" s="12"/>
      <c r="O27" s="10">
        <v>95.652173913043484</v>
      </c>
      <c r="P27" s="10"/>
      <c r="Q27" s="10">
        <v>91.304347826086953</v>
      </c>
      <c r="R27" s="10"/>
      <c r="S27" s="10">
        <v>21.739130434782609</v>
      </c>
      <c r="T27" s="10"/>
      <c r="U27" s="13">
        <v>69.565217391304344</v>
      </c>
      <c r="V27" s="12"/>
      <c r="W27" s="10">
        <v>6.5217391304347823</v>
      </c>
      <c r="X27" s="10"/>
      <c r="Y27" s="10">
        <v>17.391304347826086</v>
      </c>
      <c r="Z27" s="10"/>
      <c r="AA27" s="10">
        <v>34.782608695652172</v>
      </c>
      <c r="AB27" s="10"/>
      <c r="AC27" s="13">
        <v>16.304347826086957</v>
      </c>
      <c r="AD27" s="12"/>
      <c r="AE27" s="10">
        <v>73.91304347826086</v>
      </c>
      <c r="AF27" s="10"/>
      <c r="AG27" s="10">
        <v>43.478260869565219</v>
      </c>
      <c r="AH27" s="10"/>
      <c r="AI27" s="13">
        <v>63.768115942028977</v>
      </c>
      <c r="AJ27" s="12"/>
      <c r="AK27" s="13">
        <v>89.130434782608688</v>
      </c>
      <c r="AL27" s="12"/>
      <c r="AM27" s="10">
        <v>36.95652173913043</v>
      </c>
      <c r="AN27" s="10"/>
      <c r="AO27" s="10">
        <v>58.695652173913047</v>
      </c>
      <c r="AP27" s="10"/>
      <c r="AQ27" s="10">
        <v>39.130434782608695</v>
      </c>
      <c r="AR27" s="10"/>
      <c r="AS27" s="10">
        <v>43.478260869565219</v>
      </c>
      <c r="AT27" s="10"/>
      <c r="AU27" s="10">
        <v>34.782608695652172</v>
      </c>
      <c r="AV27" s="38"/>
      <c r="AW27" s="56">
        <v>43.478260869565219</v>
      </c>
      <c r="AX27" s="11"/>
      <c r="AY27" s="13">
        <v>9.9130434782608692</v>
      </c>
      <c r="AZ27" s="2"/>
      <c r="BA27" s="1"/>
      <c r="BB27" s="2"/>
      <c r="BC27" s="1"/>
      <c r="BD27" s="1"/>
      <c r="BE27" s="1"/>
      <c r="BF27" s="2"/>
      <c r="BG27" s="2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X27" s="2"/>
      <c r="BY27" s="1"/>
      <c r="BZ27" s="1"/>
      <c r="CA27" s="1"/>
      <c r="CB27" s="1"/>
      <c r="CC27" s="2"/>
      <c r="CD27" s="2"/>
      <c r="CE27" s="1"/>
      <c r="CF27" s="1"/>
      <c r="CH27" s="2"/>
      <c r="CI27" s="1"/>
      <c r="CJ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2"/>
      <c r="CZ27" s="2"/>
      <c r="DA27" s="1"/>
      <c r="DB27" s="1"/>
      <c r="DC27" s="1"/>
      <c r="DD27" s="1"/>
      <c r="DE27" s="1"/>
      <c r="DF27" s="1"/>
      <c r="DG27" s="1"/>
    </row>
    <row r="28" spans="1:111" hidden="1" outlineLevel="1" x14ac:dyDescent="0.25">
      <c r="A28" s="25">
        <v>100</v>
      </c>
      <c r="B28" s="23">
        <v>102010</v>
      </c>
      <c r="C28" s="33" t="s">
        <v>71</v>
      </c>
      <c r="D28" s="48">
        <v>70</v>
      </c>
      <c r="E28" s="18">
        <v>65</v>
      </c>
      <c r="F28" s="18">
        <v>1</v>
      </c>
      <c r="G28" s="18"/>
      <c r="H28" s="35">
        <v>69</v>
      </c>
      <c r="I28" s="21">
        <v>65</v>
      </c>
      <c r="J28" s="31"/>
      <c r="K28" s="39">
        <v>6</v>
      </c>
      <c r="L28" s="10">
        <v>0</v>
      </c>
      <c r="M28" s="13">
        <v>9.2307692307692317</v>
      </c>
      <c r="N28" s="12">
        <v>98.550724637681171</v>
      </c>
      <c r="O28" s="10">
        <v>90.769230769230774</v>
      </c>
      <c r="P28" s="10">
        <v>97.101449275362313</v>
      </c>
      <c r="Q28" s="10">
        <v>98.461538461538467</v>
      </c>
      <c r="R28" s="10">
        <v>36.231884057971016</v>
      </c>
      <c r="S28" s="10">
        <v>61.53846153846154</v>
      </c>
      <c r="T28" s="10">
        <v>77.294685990338166</v>
      </c>
      <c r="U28" s="13">
        <v>83.589743589743591</v>
      </c>
      <c r="V28" s="12">
        <v>38.405797101449274</v>
      </c>
      <c r="W28" s="10">
        <v>55.384615384615387</v>
      </c>
      <c r="X28" s="10">
        <v>73.91304347826086</v>
      </c>
      <c r="Y28" s="10">
        <v>87.692307692307693</v>
      </c>
      <c r="Z28" s="10">
        <v>72.463768115942031</v>
      </c>
      <c r="AA28" s="10">
        <v>50.769230769230766</v>
      </c>
      <c r="AB28" s="10">
        <v>55.797101449275367</v>
      </c>
      <c r="AC28" s="13">
        <v>62.307692307692307</v>
      </c>
      <c r="AD28" s="12">
        <v>94.20289855072464</v>
      </c>
      <c r="AE28" s="10">
        <v>86.15384615384616</v>
      </c>
      <c r="AF28" s="10">
        <v>94.20289855072464</v>
      </c>
      <c r="AG28" s="10">
        <v>89.230769230769241</v>
      </c>
      <c r="AH28" s="10">
        <v>94.20289855072464</v>
      </c>
      <c r="AI28" s="13">
        <v>87.179487179487182</v>
      </c>
      <c r="AJ28" s="12">
        <v>92.753623188405797</v>
      </c>
      <c r="AK28" s="13">
        <v>79.230769230769226</v>
      </c>
      <c r="AL28" s="12">
        <v>67.391304347826093</v>
      </c>
      <c r="AM28" s="10">
        <v>39.230769230769234</v>
      </c>
      <c r="AN28" s="10">
        <v>26.811594202898554</v>
      </c>
      <c r="AO28" s="10">
        <v>43.846153846153847</v>
      </c>
      <c r="AP28" s="10">
        <v>46.376811594202898</v>
      </c>
      <c r="AQ28" s="10">
        <v>54.615384615384613</v>
      </c>
      <c r="AR28" s="10">
        <v>78.260869565217391</v>
      </c>
      <c r="AS28" s="10">
        <v>67.692307692307693</v>
      </c>
      <c r="AT28" s="10">
        <v>73.91304347826086</v>
      </c>
      <c r="AU28" s="10">
        <v>73.846153846153854</v>
      </c>
      <c r="AV28" s="38">
        <v>54.166666666666664</v>
      </c>
      <c r="AW28" s="56">
        <v>52.11538461538462</v>
      </c>
      <c r="AX28" s="11">
        <v>13.565217391304348</v>
      </c>
      <c r="AY28" s="13">
        <v>13.36923076923077</v>
      </c>
      <c r="AZ28" s="14">
        <v>1</v>
      </c>
      <c r="BA28" s="1">
        <v>68</v>
      </c>
      <c r="BB28" s="1">
        <v>2</v>
      </c>
      <c r="BC28" s="1">
        <v>67</v>
      </c>
      <c r="BD28" s="1">
        <v>44</v>
      </c>
      <c r="BE28" s="1">
        <v>25</v>
      </c>
      <c r="BF28" s="2"/>
      <c r="BG28" s="1">
        <v>2</v>
      </c>
      <c r="BH28" s="1">
        <v>43</v>
      </c>
      <c r="BI28" s="1">
        <v>24</v>
      </c>
      <c r="BJ28" s="1"/>
      <c r="BK28" s="1">
        <v>30</v>
      </c>
      <c r="BL28" s="1">
        <v>25</v>
      </c>
      <c r="BM28" s="1">
        <v>14</v>
      </c>
      <c r="BN28" s="1">
        <v>18</v>
      </c>
      <c r="BO28" s="1">
        <v>51</v>
      </c>
      <c r="BP28" s="1">
        <v>19</v>
      </c>
      <c r="BQ28" s="1">
        <v>50</v>
      </c>
      <c r="BR28" s="1">
        <v>4</v>
      </c>
      <c r="BS28" s="1">
        <v>13</v>
      </c>
      <c r="BT28" s="1">
        <v>24</v>
      </c>
      <c r="BU28" s="1">
        <v>19</v>
      </c>
      <c r="BV28" s="1">
        <v>9</v>
      </c>
      <c r="BX28" s="2"/>
      <c r="BY28" s="1">
        <v>8</v>
      </c>
      <c r="BZ28" s="1">
        <v>61</v>
      </c>
      <c r="CA28" s="1">
        <v>4</v>
      </c>
      <c r="CB28" s="1">
        <v>65</v>
      </c>
      <c r="CC28" s="2"/>
      <c r="CD28" s="2"/>
      <c r="CE28" s="1">
        <v>12</v>
      </c>
      <c r="CF28" s="1">
        <v>57</v>
      </c>
      <c r="CH28" s="2"/>
      <c r="CI28" s="1">
        <v>10</v>
      </c>
      <c r="CJ28" s="1">
        <v>59</v>
      </c>
      <c r="CL28" s="1">
        <v>8</v>
      </c>
      <c r="CM28" s="1">
        <v>29</v>
      </c>
      <c r="CN28" s="1">
        <v>32</v>
      </c>
      <c r="CO28" s="1">
        <v>37</v>
      </c>
      <c r="CP28" s="1">
        <v>27</v>
      </c>
      <c r="CQ28" s="1">
        <v>5</v>
      </c>
      <c r="CR28" s="1">
        <v>18</v>
      </c>
      <c r="CS28" s="1">
        <v>38</v>
      </c>
      <c r="CT28" s="1">
        <v>13</v>
      </c>
      <c r="CU28" s="1">
        <v>15</v>
      </c>
      <c r="CV28" s="1">
        <v>54</v>
      </c>
      <c r="CW28" s="1">
        <v>18</v>
      </c>
      <c r="CX28" s="1">
        <v>51</v>
      </c>
      <c r="CY28" s="2"/>
      <c r="CZ28" s="1">
        <v>3</v>
      </c>
      <c r="DA28" s="1">
        <v>4</v>
      </c>
      <c r="DB28" s="1">
        <v>12</v>
      </c>
      <c r="DC28" s="1">
        <v>19</v>
      </c>
      <c r="DD28" s="1">
        <v>16</v>
      </c>
      <c r="DE28" s="1">
        <v>10</v>
      </c>
      <c r="DF28" s="1">
        <v>4</v>
      </c>
      <c r="DG28" s="1">
        <v>1</v>
      </c>
    </row>
    <row r="29" spans="1:111" hidden="1" outlineLevel="1" x14ac:dyDescent="0.25">
      <c r="A29" s="25">
        <v>100</v>
      </c>
      <c r="B29" s="23">
        <v>102011</v>
      </c>
      <c r="C29" s="33" t="s">
        <v>72</v>
      </c>
      <c r="D29" s="48">
        <v>22</v>
      </c>
      <c r="E29" s="18">
        <v>19</v>
      </c>
      <c r="F29" s="19"/>
      <c r="G29" s="19"/>
      <c r="H29" s="35">
        <v>22</v>
      </c>
      <c r="I29" s="21">
        <v>19</v>
      </c>
      <c r="J29" s="25">
        <v>2</v>
      </c>
      <c r="K29" s="35">
        <v>11</v>
      </c>
      <c r="L29" s="10">
        <v>9.0909090909090917</v>
      </c>
      <c r="M29" s="13">
        <v>57.894736842105267</v>
      </c>
      <c r="N29" s="12">
        <v>90.909090909090907</v>
      </c>
      <c r="O29" s="10">
        <v>89.473684210526315</v>
      </c>
      <c r="P29" s="10">
        <v>100</v>
      </c>
      <c r="Q29" s="10">
        <v>89.473684210526315</v>
      </c>
      <c r="R29" s="10">
        <v>40.909090909090914</v>
      </c>
      <c r="S29" s="10">
        <v>26.315789473684209</v>
      </c>
      <c r="T29" s="10">
        <v>77.272727272727266</v>
      </c>
      <c r="U29" s="13">
        <v>68.421052631578945</v>
      </c>
      <c r="V29" s="12">
        <v>54.54545454545454</v>
      </c>
      <c r="W29" s="10">
        <v>34.210526315789473</v>
      </c>
      <c r="X29" s="10">
        <v>45.454545454545453</v>
      </c>
      <c r="Y29" s="10">
        <v>26.315789473684209</v>
      </c>
      <c r="Z29" s="10">
        <v>54.54545454545454</v>
      </c>
      <c r="AA29" s="10">
        <v>36.84210526315789</v>
      </c>
      <c r="AB29" s="10">
        <v>52.272727272727273</v>
      </c>
      <c r="AC29" s="13">
        <v>32.894736842105267</v>
      </c>
      <c r="AD29" s="12">
        <v>88.63636363636364</v>
      </c>
      <c r="AE29" s="10">
        <v>68.421052631578945</v>
      </c>
      <c r="AF29" s="10">
        <v>77.272727272727266</v>
      </c>
      <c r="AG29" s="10">
        <v>31.578947368421051</v>
      </c>
      <c r="AH29" s="10">
        <v>84.848484848484844</v>
      </c>
      <c r="AI29" s="13">
        <v>56.140350877192979</v>
      </c>
      <c r="AJ29" s="12">
        <v>84.090909090909093</v>
      </c>
      <c r="AK29" s="13">
        <v>78.94736842105263</v>
      </c>
      <c r="AL29" s="12">
        <v>52.272727272727273</v>
      </c>
      <c r="AM29" s="10">
        <v>21.052631578947366</v>
      </c>
      <c r="AN29" s="10">
        <v>34.090909090909086</v>
      </c>
      <c r="AO29" s="10">
        <v>21.052631578947366</v>
      </c>
      <c r="AP29" s="10">
        <v>56.81818181818182</v>
      </c>
      <c r="AQ29" s="10">
        <v>26.315789473684209</v>
      </c>
      <c r="AR29" s="10">
        <v>36.363636363636367</v>
      </c>
      <c r="AS29" s="10">
        <v>26.315789473684209</v>
      </c>
      <c r="AT29" s="10">
        <v>54.54545454545454</v>
      </c>
      <c r="AU29" s="10">
        <v>36.84210526315789</v>
      </c>
      <c r="AV29" s="38">
        <v>47.159090909090914</v>
      </c>
      <c r="AW29" s="56">
        <v>25</v>
      </c>
      <c r="AX29" s="11">
        <v>12.409090909090908</v>
      </c>
      <c r="AY29" s="13">
        <v>8.6315789473684212</v>
      </c>
      <c r="AZ29" s="14">
        <v>2</v>
      </c>
      <c r="BA29" s="1">
        <v>20</v>
      </c>
      <c r="BB29" s="2"/>
      <c r="BC29" s="1">
        <v>22</v>
      </c>
      <c r="BD29" s="1">
        <v>13</v>
      </c>
      <c r="BE29" s="1">
        <v>9</v>
      </c>
      <c r="BF29" s="2"/>
      <c r="BG29" s="1">
        <v>1</v>
      </c>
      <c r="BH29" s="1">
        <v>13</v>
      </c>
      <c r="BI29" s="1">
        <v>8</v>
      </c>
      <c r="BJ29" s="1"/>
      <c r="BK29" s="1">
        <v>6</v>
      </c>
      <c r="BL29" s="1">
        <v>8</v>
      </c>
      <c r="BM29" s="1">
        <v>8</v>
      </c>
      <c r="BN29" s="1">
        <v>12</v>
      </c>
      <c r="BO29" s="1">
        <v>10</v>
      </c>
      <c r="BP29" s="1">
        <v>10</v>
      </c>
      <c r="BQ29" s="1">
        <v>12</v>
      </c>
      <c r="BR29" s="1">
        <v>3</v>
      </c>
      <c r="BS29" s="1">
        <v>3</v>
      </c>
      <c r="BT29" s="1">
        <v>8</v>
      </c>
      <c r="BU29" s="1">
        <v>5</v>
      </c>
      <c r="BV29" s="1">
        <v>3</v>
      </c>
      <c r="BX29" s="1">
        <v>2</v>
      </c>
      <c r="BY29" s="1">
        <v>1</v>
      </c>
      <c r="BZ29" s="1">
        <v>19</v>
      </c>
      <c r="CA29" s="1">
        <v>5</v>
      </c>
      <c r="CB29" s="1">
        <v>17</v>
      </c>
      <c r="CC29" s="1">
        <v>1</v>
      </c>
      <c r="CD29" s="1">
        <v>2</v>
      </c>
      <c r="CE29" s="1">
        <v>3</v>
      </c>
      <c r="CF29" s="1">
        <v>16</v>
      </c>
      <c r="CH29" s="1">
        <v>1</v>
      </c>
      <c r="CI29" s="1">
        <v>5</v>
      </c>
      <c r="CJ29" s="1">
        <v>16</v>
      </c>
      <c r="CL29" s="1">
        <v>4</v>
      </c>
      <c r="CM29" s="1">
        <v>13</v>
      </c>
      <c r="CN29" s="1">
        <v>5</v>
      </c>
      <c r="CO29" s="1">
        <v>7</v>
      </c>
      <c r="CP29" s="1">
        <v>15</v>
      </c>
      <c r="CQ29" s="2"/>
      <c r="CR29" s="1">
        <v>4</v>
      </c>
      <c r="CS29" s="1">
        <v>11</v>
      </c>
      <c r="CT29" s="1">
        <v>7</v>
      </c>
      <c r="CU29" s="1">
        <v>14</v>
      </c>
      <c r="CV29" s="1">
        <v>8</v>
      </c>
      <c r="CW29" s="1">
        <v>10</v>
      </c>
      <c r="CX29" s="1">
        <v>12</v>
      </c>
      <c r="CY29" s="1">
        <v>1</v>
      </c>
      <c r="CZ29" s="1">
        <v>2</v>
      </c>
      <c r="DA29" s="1">
        <v>2</v>
      </c>
      <c r="DB29" s="1">
        <v>4</v>
      </c>
      <c r="DC29" s="1">
        <v>5</v>
      </c>
      <c r="DD29" s="1">
        <v>4</v>
      </c>
      <c r="DE29" s="1">
        <v>3</v>
      </c>
      <c r="DF29" s="1">
        <v>1</v>
      </c>
      <c r="DG29" s="2"/>
    </row>
    <row r="30" spans="1:111" hidden="1" outlineLevel="1" x14ac:dyDescent="0.25">
      <c r="A30" s="25">
        <v>100</v>
      </c>
      <c r="B30" s="23">
        <v>102012</v>
      </c>
      <c r="C30" s="33" t="s">
        <v>73</v>
      </c>
      <c r="D30" s="48">
        <v>48</v>
      </c>
      <c r="E30" s="18">
        <v>54</v>
      </c>
      <c r="F30" s="19"/>
      <c r="G30" s="19"/>
      <c r="H30" s="35">
        <v>48</v>
      </c>
      <c r="I30" s="21">
        <v>54</v>
      </c>
      <c r="J30" s="25">
        <v>11</v>
      </c>
      <c r="K30" s="35">
        <v>13</v>
      </c>
      <c r="L30" s="10">
        <v>22.916666666666664</v>
      </c>
      <c r="M30" s="13">
        <v>24.074074074074073</v>
      </c>
      <c r="N30" s="12">
        <v>91.666666666666657</v>
      </c>
      <c r="O30" s="10">
        <v>94.444444444444443</v>
      </c>
      <c r="P30" s="10">
        <v>97.916666666666657</v>
      </c>
      <c r="Q30" s="10">
        <v>90.740740740740748</v>
      </c>
      <c r="R30" s="10">
        <v>52.083333333333336</v>
      </c>
      <c r="S30" s="10">
        <v>38.888888888888893</v>
      </c>
      <c r="T30" s="10">
        <v>80.555555555555557</v>
      </c>
      <c r="U30" s="13">
        <v>74.691358024691354</v>
      </c>
      <c r="V30" s="12">
        <v>44.791666666666671</v>
      </c>
      <c r="W30" s="10">
        <v>28.703703703703702</v>
      </c>
      <c r="X30" s="10">
        <v>31.25</v>
      </c>
      <c r="Y30" s="10">
        <v>50</v>
      </c>
      <c r="Z30" s="10">
        <v>22.916666666666664</v>
      </c>
      <c r="AA30" s="10">
        <v>33.333333333333329</v>
      </c>
      <c r="AB30" s="10">
        <v>35.9375</v>
      </c>
      <c r="AC30" s="13">
        <v>35.185185185185183</v>
      </c>
      <c r="AD30" s="12">
        <v>72.916666666666657</v>
      </c>
      <c r="AE30" s="10">
        <v>76.851851851851848</v>
      </c>
      <c r="AF30" s="10">
        <v>72.916666666666657</v>
      </c>
      <c r="AG30" s="10">
        <v>75.925925925925924</v>
      </c>
      <c r="AH30" s="10">
        <v>72.916666666666657</v>
      </c>
      <c r="AI30" s="13">
        <v>76.543209876543202</v>
      </c>
      <c r="AJ30" s="12">
        <v>85.416666666666657</v>
      </c>
      <c r="AK30" s="13">
        <v>78.703703703703709</v>
      </c>
      <c r="AL30" s="12">
        <v>61.458333333333336</v>
      </c>
      <c r="AM30" s="10">
        <v>49.074074074074076</v>
      </c>
      <c r="AN30" s="10">
        <v>44.791666666666671</v>
      </c>
      <c r="AO30" s="10">
        <v>36.111111111111107</v>
      </c>
      <c r="AP30" s="10">
        <v>35.416666666666671</v>
      </c>
      <c r="AQ30" s="10">
        <v>49.074074074074076</v>
      </c>
      <c r="AR30" s="10">
        <v>41.666666666666671</v>
      </c>
      <c r="AS30" s="10">
        <v>46.296296296296298</v>
      </c>
      <c r="AT30" s="10">
        <v>45.833333333333329</v>
      </c>
      <c r="AU30" s="10">
        <v>40.74074074074074</v>
      </c>
      <c r="AV30" s="38">
        <v>46.354166666666671</v>
      </c>
      <c r="AW30" s="56">
        <v>44.444444444444443</v>
      </c>
      <c r="AX30" s="11">
        <v>11.458333333333334</v>
      </c>
      <c r="AY30" s="13">
        <v>11.074074074074074</v>
      </c>
      <c r="AZ30" s="14">
        <v>4</v>
      </c>
      <c r="BA30" s="1">
        <v>44</v>
      </c>
      <c r="BB30" s="1">
        <v>1</v>
      </c>
      <c r="BC30" s="1">
        <v>47</v>
      </c>
      <c r="BD30" s="1">
        <v>23</v>
      </c>
      <c r="BE30" s="1">
        <v>25</v>
      </c>
      <c r="BF30" s="2"/>
      <c r="BG30" s="1">
        <v>2</v>
      </c>
      <c r="BH30" s="1">
        <v>24</v>
      </c>
      <c r="BI30" s="1">
        <v>22</v>
      </c>
      <c r="BJ30" s="1"/>
      <c r="BK30" s="1">
        <v>16</v>
      </c>
      <c r="BL30" s="1">
        <v>21</v>
      </c>
      <c r="BM30" s="1">
        <v>11</v>
      </c>
      <c r="BN30" s="1">
        <v>33</v>
      </c>
      <c r="BO30" s="1">
        <v>15</v>
      </c>
      <c r="BP30" s="1">
        <v>37</v>
      </c>
      <c r="BQ30" s="1">
        <v>11</v>
      </c>
      <c r="BR30" s="1">
        <v>12</v>
      </c>
      <c r="BS30" s="1">
        <v>16</v>
      </c>
      <c r="BT30" s="1">
        <v>12</v>
      </c>
      <c r="BU30" s="1">
        <v>3</v>
      </c>
      <c r="BV30" s="1">
        <v>5</v>
      </c>
      <c r="BX30" s="2"/>
      <c r="BY30" s="1">
        <v>26</v>
      </c>
      <c r="BZ30" s="1">
        <v>22</v>
      </c>
      <c r="CA30" s="1">
        <v>13</v>
      </c>
      <c r="CB30" s="1">
        <v>35</v>
      </c>
      <c r="CC30" s="2"/>
      <c r="CD30" s="1">
        <v>9</v>
      </c>
      <c r="CE30" s="1">
        <v>21</v>
      </c>
      <c r="CF30" s="1">
        <v>18</v>
      </c>
      <c r="CH30" s="2"/>
      <c r="CI30" s="1">
        <v>14</v>
      </c>
      <c r="CJ30" s="1">
        <v>34</v>
      </c>
      <c r="CL30" s="1">
        <v>6</v>
      </c>
      <c r="CM30" s="1">
        <v>25</v>
      </c>
      <c r="CN30" s="1">
        <v>17</v>
      </c>
      <c r="CO30" s="1">
        <v>7</v>
      </c>
      <c r="CP30" s="1">
        <v>39</v>
      </c>
      <c r="CQ30" s="1">
        <v>2</v>
      </c>
      <c r="CR30" s="1">
        <v>20</v>
      </c>
      <c r="CS30" s="1">
        <v>22</v>
      </c>
      <c r="CT30" s="1">
        <v>6</v>
      </c>
      <c r="CU30" s="1">
        <v>28</v>
      </c>
      <c r="CV30" s="1">
        <v>20</v>
      </c>
      <c r="CW30" s="1">
        <v>26</v>
      </c>
      <c r="CX30" s="1">
        <v>22</v>
      </c>
      <c r="CY30" s="2"/>
      <c r="CZ30" s="1">
        <v>1</v>
      </c>
      <c r="DA30" s="1">
        <v>11</v>
      </c>
      <c r="DB30" s="1">
        <v>12</v>
      </c>
      <c r="DC30" s="1">
        <v>9</v>
      </c>
      <c r="DD30" s="1">
        <v>8</v>
      </c>
      <c r="DE30" s="1">
        <v>6</v>
      </c>
      <c r="DF30" s="1">
        <v>1</v>
      </c>
      <c r="DG30" s="2"/>
    </row>
    <row r="31" spans="1:111" hidden="1" outlineLevel="1" x14ac:dyDescent="0.25">
      <c r="A31" s="25">
        <v>100</v>
      </c>
      <c r="B31" s="23">
        <v>102013</v>
      </c>
      <c r="C31" s="33" t="s">
        <v>74</v>
      </c>
      <c r="D31" s="48">
        <v>47</v>
      </c>
      <c r="E31" s="18">
        <v>52</v>
      </c>
      <c r="F31" s="19"/>
      <c r="G31" s="19"/>
      <c r="H31" s="35">
        <v>47</v>
      </c>
      <c r="I31" s="21">
        <v>52</v>
      </c>
      <c r="J31" s="25">
        <v>2</v>
      </c>
      <c r="K31" s="35">
        <v>2</v>
      </c>
      <c r="L31" s="10">
        <v>4.2553191489361701</v>
      </c>
      <c r="M31" s="13">
        <v>3.8461538461538463</v>
      </c>
      <c r="N31" s="12">
        <v>100</v>
      </c>
      <c r="O31" s="10">
        <v>98.076923076923066</v>
      </c>
      <c r="P31" s="10">
        <v>100</v>
      </c>
      <c r="Q31" s="10">
        <v>96.15384615384616</v>
      </c>
      <c r="R31" s="10">
        <v>70.212765957446805</v>
      </c>
      <c r="S31" s="10">
        <v>71.15384615384616</v>
      </c>
      <c r="T31" s="10">
        <v>90.070921985815602</v>
      </c>
      <c r="U31" s="13">
        <v>88.461538461538453</v>
      </c>
      <c r="V31" s="12">
        <v>68.085106382978722</v>
      </c>
      <c r="W31" s="10">
        <v>61.53846153846154</v>
      </c>
      <c r="X31" s="10">
        <v>48.936170212765958</v>
      </c>
      <c r="Y31" s="10">
        <v>90.384615384615387</v>
      </c>
      <c r="Z31" s="10">
        <v>65.957446808510639</v>
      </c>
      <c r="AA31" s="10">
        <v>80.769230769230774</v>
      </c>
      <c r="AB31" s="10">
        <v>62.765957446808507</v>
      </c>
      <c r="AC31" s="13">
        <v>73.557692307692307</v>
      </c>
      <c r="AD31" s="12">
        <v>85.106382978723403</v>
      </c>
      <c r="AE31" s="10">
        <v>92.307692307692307</v>
      </c>
      <c r="AF31" s="10">
        <v>87.2340425531915</v>
      </c>
      <c r="AG31" s="10">
        <v>90.384615384615387</v>
      </c>
      <c r="AH31" s="10">
        <v>85.815602836879435</v>
      </c>
      <c r="AI31" s="13">
        <v>91.666666666666657</v>
      </c>
      <c r="AJ31" s="12">
        <v>89.361702127659569</v>
      </c>
      <c r="AK31" s="13">
        <v>96.15384615384616</v>
      </c>
      <c r="AL31" s="12">
        <v>79.787234042553195</v>
      </c>
      <c r="AM31" s="10">
        <v>67.307692307692307</v>
      </c>
      <c r="AN31" s="10">
        <v>53.191489361702125</v>
      </c>
      <c r="AO31" s="10">
        <v>53.846153846153847</v>
      </c>
      <c r="AP31" s="10">
        <v>62.765957446808507</v>
      </c>
      <c r="AQ31" s="10">
        <v>69.230769230769226</v>
      </c>
      <c r="AR31" s="10">
        <v>74.468085106382972</v>
      </c>
      <c r="AS31" s="10">
        <v>78.84615384615384</v>
      </c>
      <c r="AT31" s="10">
        <v>48.936170212765958</v>
      </c>
      <c r="AU31" s="10">
        <v>32.692307692307693</v>
      </c>
      <c r="AV31" s="38">
        <v>64.361702127659569</v>
      </c>
      <c r="AW31" s="56">
        <v>61.53846153846154</v>
      </c>
      <c r="AX31" s="11">
        <v>14.723404255319149</v>
      </c>
      <c r="AY31" s="13">
        <v>15.192307692307692</v>
      </c>
      <c r="AZ31" s="2"/>
      <c r="BA31" s="1">
        <v>47</v>
      </c>
      <c r="BB31" s="2"/>
      <c r="BC31" s="1">
        <v>47</v>
      </c>
      <c r="BD31" s="1">
        <v>14</v>
      </c>
      <c r="BE31" s="1">
        <v>33</v>
      </c>
      <c r="BF31" s="2"/>
      <c r="BG31" s="2"/>
      <c r="BH31" s="1">
        <v>14</v>
      </c>
      <c r="BI31" s="1">
        <v>33</v>
      </c>
      <c r="BJ31" s="1"/>
      <c r="BK31" s="1">
        <v>6</v>
      </c>
      <c r="BL31" s="1">
        <v>18</v>
      </c>
      <c r="BM31" s="1">
        <v>23</v>
      </c>
      <c r="BN31" s="1">
        <v>24</v>
      </c>
      <c r="BO31" s="1">
        <v>23</v>
      </c>
      <c r="BP31" s="1">
        <v>16</v>
      </c>
      <c r="BQ31" s="1">
        <v>31</v>
      </c>
      <c r="BR31" s="1">
        <v>1</v>
      </c>
      <c r="BS31" s="1">
        <v>5</v>
      </c>
      <c r="BT31" s="1">
        <v>19</v>
      </c>
      <c r="BU31" s="1">
        <v>13</v>
      </c>
      <c r="BV31" s="1">
        <v>9</v>
      </c>
      <c r="BX31" s="2"/>
      <c r="BY31" s="1">
        <v>14</v>
      </c>
      <c r="BZ31" s="1">
        <v>33</v>
      </c>
      <c r="CA31" s="1">
        <v>6</v>
      </c>
      <c r="CB31" s="1">
        <v>41</v>
      </c>
      <c r="CC31" s="2"/>
      <c r="CD31" s="1">
        <v>2</v>
      </c>
      <c r="CE31" s="1">
        <v>16</v>
      </c>
      <c r="CF31" s="1">
        <v>29</v>
      </c>
      <c r="CH31" s="2"/>
      <c r="CI31" s="1">
        <v>10</v>
      </c>
      <c r="CJ31" s="1">
        <v>37</v>
      </c>
      <c r="CL31" s="1">
        <v>1</v>
      </c>
      <c r="CM31" s="1">
        <v>17</v>
      </c>
      <c r="CN31" s="1">
        <v>29</v>
      </c>
      <c r="CO31" s="1">
        <v>11</v>
      </c>
      <c r="CP31" s="1">
        <v>22</v>
      </c>
      <c r="CQ31" s="1">
        <v>14</v>
      </c>
      <c r="CR31" s="1">
        <v>5</v>
      </c>
      <c r="CS31" s="1">
        <v>25</v>
      </c>
      <c r="CT31" s="1">
        <v>17</v>
      </c>
      <c r="CU31" s="1">
        <v>12</v>
      </c>
      <c r="CV31" s="1">
        <v>35</v>
      </c>
      <c r="CW31" s="1">
        <v>24</v>
      </c>
      <c r="CX31" s="1">
        <v>23</v>
      </c>
      <c r="CY31" s="2"/>
      <c r="CZ31" s="1">
        <v>2</v>
      </c>
      <c r="DA31" s="1">
        <v>2</v>
      </c>
      <c r="DB31" s="1">
        <v>4</v>
      </c>
      <c r="DC31" s="1">
        <v>5</v>
      </c>
      <c r="DD31" s="1">
        <v>10</v>
      </c>
      <c r="DE31" s="1">
        <v>16</v>
      </c>
      <c r="DF31" s="1">
        <v>6</v>
      </c>
      <c r="DG31" s="1">
        <v>2</v>
      </c>
    </row>
    <row r="32" spans="1:111" hidden="1" outlineLevel="1" x14ac:dyDescent="0.25">
      <c r="A32" s="25">
        <v>100</v>
      </c>
      <c r="B32" s="23">
        <v>102014</v>
      </c>
      <c r="C32" s="33" t="s">
        <v>75</v>
      </c>
      <c r="D32" s="48">
        <v>79</v>
      </c>
      <c r="E32" s="18">
        <v>74</v>
      </c>
      <c r="F32" s="19"/>
      <c r="G32" s="19">
        <v>1</v>
      </c>
      <c r="H32" s="35">
        <v>79</v>
      </c>
      <c r="I32" s="21">
        <v>73</v>
      </c>
      <c r="J32" s="25">
        <v>20</v>
      </c>
      <c r="K32" s="35">
        <v>23</v>
      </c>
      <c r="L32" s="10">
        <v>25.316455696202532</v>
      </c>
      <c r="M32" s="13">
        <v>31.506849315068493</v>
      </c>
      <c r="N32" s="12">
        <v>89.87341772151899</v>
      </c>
      <c r="O32" s="10">
        <v>93.150684931506845</v>
      </c>
      <c r="P32" s="10">
        <v>96.202531645569621</v>
      </c>
      <c r="Q32" s="10">
        <v>93.150684931506845</v>
      </c>
      <c r="R32" s="10">
        <v>49.367088607594937</v>
      </c>
      <c r="S32" s="10">
        <v>32.87671232876712</v>
      </c>
      <c r="T32" s="10">
        <v>78.48101265822784</v>
      </c>
      <c r="U32" s="13">
        <v>73.059360730593596</v>
      </c>
      <c r="V32" s="12">
        <v>24.050632911392405</v>
      </c>
      <c r="W32" s="10">
        <v>23.287671232876711</v>
      </c>
      <c r="X32" s="10">
        <v>63.291139240506332</v>
      </c>
      <c r="Y32" s="10">
        <v>47.945205479452049</v>
      </c>
      <c r="Z32" s="10">
        <v>39.24050632911392</v>
      </c>
      <c r="AA32" s="10">
        <v>34.246575342465754</v>
      </c>
      <c r="AB32" s="10">
        <v>37.658227848101269</v>
      </c>
      <c r="AC32" s="13">
        <v>32.19178082191781</v>
      </c>
      <c r="AD32" s="12">
        <v>77.215189873417728</v>
      </c>
      <c r="AE32" s="10">
        <v>76.712328767123282</v>
      </c>
      <c r="AF32" s="10">
        <v>54.430379746835442</v>
      </c>
      <c r="AG32" s="10">
        <v>56.164383561643838</v>
      </c>
      <c r="AH32" s="10">
        <v>69.620253164556971</v>
      </c>
      <c r="AI32" s="13">
        <v>69.863013698630141</v>
      </c>
      <c r="AJ32" s="12">
        <v>84.177215189873422</v>
      </c>
      <c r="AK32" s="13">
        <v>81.506849315068493</v>
      </c>
      <c r="AL32" s="12">
        <v>60.12658227848101</v>
      </c>
      <c r="AM32" s="10">
        <v>26.712328767123289</v>
      </c>
      <c r="AN32" s="10">
        <v>38.607594936708864</v>
      </c>
      <c r="AO32" s="10">
        <v>54.109589041095894</v>
      </c>
      <c r="AP32" s="10">
        <v>65.822784810126578</v>
      </c>
      <c r="AQ32" s="10">
        <v>58.219178082191782</v>
      </c>
      <c r="AR32" s="10">
        <v>45.569620253164558</v>
      </c>
      <c r="AS32" s="10">
        <v>53.424657534246577</v>
      </c>
      <c r="AT32" s="10">
        <v>45.569620253164558</v>
      </c>
      <c r="AU32" s="10">
        <v>49.315068493150683</v>
      </c>
      <c r="AV32" s="38">
        <v>52.531645569620252</v>
      </c>
      <c r="AW32" s="56">
        <v>47.602739726027401</v>
      </c>
      <c r="AX32" s="11">
        <v>11.835443037974683</v>
      </c>
      <c r="AY32" s="13">
        <v>11.013698630136986</v>
      </c>
      <c r="AZ32" s="14">
        <v>8</v>
      </c>
      <c r="BA32" s="1">
        <v>71</v>
      </c>
      <c r="BB32" s="1">
        <v>3</v>
      </c>
      <c r="BC32" s="1">
        <v>76</v>
      </c>
      <c r="BD32" s="1">
        <v>40</v>
      </c>
      <c r="BE32" s="1">
        <v>39</v>
      </c>
      <c r="BF32" s="2"/>
      <c r="BG32" s="1">
        <v>9</v>
      </c>
      <c r="BH32" s="1">
        <v>33</v>
      </c>
      <c r="BI32" s="1">
        <v>37</v>
      </c>
      <c r="BJ32" s="1"/>
      <c r="BK32" s="1">
        <v>49</v>
      </c>
      <c r="BL32" s="1">
        <v>22</v>
      </c>
      <c r="BM32" s="1">
        <v>8</v>
      </c>
      <c r="BN32" s="1">
        <v>29</v>
      </c>
      <c r="BO32" s="1">
        <v>50</v>
      </c>
      <c r="BP32" s="1">
        <v>48</v>
      </c>
      <c r="BQ32" s="1">
        <v>31</v>
      </c>
      <c r="BR32" s="1">
        <v>16</v>
      </c>
      <c r="BS32" s="1">
        <v>25</v>
      </c>
      <c r="BT32" s="1">
        <v>25</v>
      </c>
      <c r="BU32" s="1">
        <v>8</v>
      </c>
      <c r="BV32" s="1">
        <v>5</v>
      </c>
      <c r="BX32" s="1">
        <v>3</v>
      </c>
      <c r="BY32" s="1">
        <v>30</v>
      </c>
      <c r="BZ32" s="1">
        <v>46</v>
      </c>
      <c r="CA32" s="1">
        <v>36</v>
      </c>
      <c r="CB32" s="1">
        <v>43</v>
      </c>
      <c r="CC32" s="1">
        <v>3</v>
      </c>
      <c r="CD32" s="1">
        <v>18</v>
      </c>
      <c r="CE32" s="1">
        <v>27</v>
      </c>
      <c r="CF32" s="1">
        <v>31</v>
      </c>
      <c r="CH32" s="1">
        <v>4</v>
      </c>
      <c r="CI32" s="1">
        <v>17</v>
      </c>
      <c r="CJ32" s="1">
        <v>58</v>
      </c>
      <c r="CL32" s="1">
        <v>16</v>
      </c>
      <c r="CM32" s="1">
        <v>31</v>
      </c>
      <c r="CN32" s="1">
        <v>32</v>
      </c>
      <c r="CO32" s="1">
        <v>25</v>
      </c>
      <c r="CP32" s="1">
        <v>47</v>
      </c>
      <c r="CQ32" s="1">
        <v>7</v>
      </c>
      <c r="CR32" s="1">
        <v>8</v>
      </c>
      <c r="CS32" s="1">
        <v>38</v>
      </c>
      <c r="CT32" s="1">
        <v>33</v>
      </c>
      <c r="CU32" s="1">
        <v>43</v>
      </c>
      <c r="CV32" s="1">
        <v>36</v>
      </c>
      <c r="CW32" s="1">
        <v>43</v>
      </c>
      <c r="CX32" s="1">
        <v>36</v>
      </c>
      <c r="CY32" s="1">
        <v>1</v>
      </c>
      <c r="CZ32" s="2"/>
      <c r="DA32" s="1">
        <v>9</v>
      </c>
      <c r="DB32" s="1">
        <v>17</v>
      </c>
      <c r="DC32" s="1">
        <v>21</v>
      </c>
      <c r="DD32" s="1">
        <v>14</v>
      </c>
      <c r="DE32" s="1">
        <v>11</v>
      </c>
      <c r="DF32" s="1">
        <v>5</v>
      </c>
      <c r="DG32" s="1">
        <v>1</v>
      </c>
    </row>
    <row r="33" spans="1:111" hidden="1" outlineLevel="1" x14ac:dyDescent="0.25">
      <c r="A33" s="25">
        <v>100</v>
      </c>
      <c r="B33" s="23">
        <v>102015</v>
      </c>
      <c r="C33" s="33" t="s">
        <v>76</v>
      </c>
      <c r="D33" s="48">
        <v>101</v>
      </c>
      <c r="E33" s="18">
        <v>105</v>
      </c>
      <c r="F33" s="19"/>
      <c r="G33" s="19"/>
      <c r="H33" s="35">
        <v>101</v>
      </c>
      <c r="I33" s="21">
        <v>105</v>
      </c>
      <c r="J33" s="25">
        <v>11</v>
      </c>
      <c r="K33" s="35">
        <v>19</v>
      </c>
      <c r="L33" s="10">
        <v>10.891089108910892</v>
      </c>
      <c r="M33" s="13">
        <v>18.095238095238095</v>
      </c>
      <c r="N33" s="12">
        <v>99.009900990099013</v>
      </c>
      <c r="O33" s="10">
        <v>94.285714285714278</v>
      </c>
      <c r="P33" s="10">
        <v>93.069306930693074</v>
      </c>
      <c r="Q33" s="10">
        <v>94.285714285714278</v>
      </c>
      <c r="R33" s="10">
        <v>55.445544554455452</v>
      </c>
      <c r="S33" s="10">
        <v>60</v>
      </c>
      <c r="T33" s="10">
        <v>82.508250825082513</v>
      </c>
      <c r="U33" s="13">
        <v>82.857142857142861</v>
      </c>
      <c r="V33" s="12">
        <v>37.623762376237622</v>
      </c>
      <c r="W33" s="10">
        <v>44.285714285714285</v>
      </c>
      <c r="X33" s="10">
        <v>32.673267326732677</v>
      </c>
      <c r="Y33" s="10">
        <v>49.523809523809526</v>
      </c>
      <c r="Z33" s="10">
        <v>47.524752475247524</v>
      </c>
      <c r="AA33" s="10">
        <v>45.714285714285715</v>
      </c>
      <c r="AB33" s="10">
        <v>38.861386138613859</v>
      </c>
      <c r="AC33" s="13">
        <v>45.952380952380949</v>
      </c>
      <c r="AD33" s="12">
        <v>79.207920792079207</v>
      </c>
      <c r="AE33" s="10">
        <v>74.285714285714292</v>
      </c>
      <c r="AF33" s="10">
        <v>66.336633663366342</v>
      </c>
      <c r="AG33" s="10">
        <v>67.61904761904762</v>
      </c>
      <c r="AH33" s="10">
        <v>74.917491749174914</v>
      </c>
      <c r="AI33" s="13">
        <v>72.063492063492063</v>
      </c>
      <c r="AJ33" s="12">
        <v>95.544554455445535</v>
      </c>
      <c r="AK33" s="13">
        <v>87.142857142857139</v>
      </c>
      <c r="AL33" s="12">
        <v>63.861386138613859</v>
      </c>
      <c r="AM33" s="10">
        <v>55.238095238095241</v>
      </c>
      <c r="AN33" s="10">
        <v>49.009900990099013</v>
      </c>
      <c r="AO33" s="10">
        <v>55.714285714285715</v>
      </c>
      <c r="AP33" s="10">
        <v>60.396039603960396</v>
      </c>
      <c r="AQ33" s="10">
        <v>60</v>
      </c>
      <c r="AR33" s="10">
        <v>57.42574257425742</v>
      </c>
      <c r="AS33" s="10">
        <v>60.952380952380956</v>
      </c>
      <c r="AT33" s="10">
        <v>31.683168316831683</v>
      </c>
      <c r="AU33" s="10">
        <v>46.666666666666664</v>
      </c>
      <c r="AV33" s="38">
        <v>54.455445544554458</v>
      </c>
      <c r="AW33" s="56">
        <v>56.19047619047619</v>
      </c>
      <c r="AX33" s="11">
        <v>12.544554455445544</v>
      </c>
      <c r="AY33" s="13">
        <v>12.723809523809523</v>
      </c>
      <c r="AZ33" s="14">
        <v>1</v>
      </c>
      <c r="BA33" s="1">
        <v>100</v>
      </c>
      <c r="BB33" s="1">
        <v>7</v>
      </c>
      <c r="BC33" s="1">
        <v>94</v>
      </c>
      <c r="BD33" s="1">
        <v>45</v>
      </c>
      <c r="BE33" s="1">
        <v>56</v>
      </c>
      <c r="BF33" s="2"/>
      <c r="BG33" s="1">
        <v>5</v>
      </c>
      <c r="BH33" s="1">
        <v>43</v>
      </c>
      <c r="BI33" s="1">
        <v>53</v>
      </c>
      <c r="BJ33" s="1"/>
      <c r="BK33" s="1">
        <v>42</v>
      </c>
      <c r="BL33" s="1">
        <v>42</v>
      </c>
      <c r="BM33" s="1">
        <v>17</v>
      </c>
      <c r="BN33" s="1">
        <v>68</v>
      </c>
      <c r="BO33" s="1">
        <v>33</v>
      </c>
      <c r="BP33" s="1">
        <v>53</v>
      </c>
      <c r="BQ33" s="1">
        <v>48</v>
      </c>
      <c r="BR33" s="1">
        <v>26</v>
      </c>
      <c r="BS33" s="1">
        <v>26</v>
      </c>
      <c r="BT33" s="1">
        <v>24</v>
      </c>
      <c r="BU33" s="1">
        <v>17</v>
      </c>
      <c r="BV33" s="1">
        <v>8</v>
      </c>
      <c r="BX33" s="1">
        <v>3</v>
      </c>
      <c r="BY33" s="1">
        <v>36</v>
      </c>
      <c r="BZ33" s="1">
        <v>62</v>
      </c>
      <c r="CA33" s="1">
        <v>34</v>
      </c>
      <c r="CB33" s="1">
        <v>67</v>
      </c>
      <c r="CC33" s="1">
        <v>3</v>
      </c>
      <c r="CD33" s="1">
        <v>11</v>
      </c>
      <c r="CE33" s="1">
        <v>45</v>
      </c>
      <c r="CF33" s="1">
        <v>42</v>
      </c>
      <c r="CH33" s="1">
        <v>2</v>
      </c>
      <c r="CI33" s="1">
        <v>5</v>
      </c>
      <c r="CJ33" s="1">
        <v>94</v>
      </c>
      <c r="CL33" s="1">
        <v>9</v>
      </c>
      <c r="CM33" s="1">
        <v>55</v>
      </c>
      <c r="CN33" s="1">
        <v>37</v>
      </c>
      <c r="CO33" s="1">
        <v>25</v>
      </c>
      <c r="CP33" s="1">
        <v>53</v>
      </c>
      <c r="CQ33" s="1">
        <v>23</v>
      </c>
      <c r="CR33" s="1">
        <v>18</v>
      </c>
      <c r="CS33" s="1">
        <v>44</v>
      </c>
      <c r="CT33" s="1">
        <v>39</v>
      </c>
      <c r="CU33" s="1">
        <v>43</v>
      </c>
      <c r="CV33" s="1">
        <v>58</v>
      </c>
      <c r="CW33" s="1">
        <v>69</v>
      </c>
      <c r="CX33" s="1">
        <v>32</v>
      </c>
      <c r="CY33" s="1">
        <v>2</v>
      </c>
      <c r="CZ33" s="1">
        <v>2</v>
      </c>
      <c r="DA33" s="1">
        <v>10</v>
      </c>
      <c r="DB33" s="1">
        <v>20</v>
      </c>
      <c r="DC33" s="1">
        <v>18</v>
      </c>
      <c r="DD33" s="1">
        <v>22</v>
      </c>
      <c r="DE33" s="1">
        <v>15</v>
      </c>
      <c r="DF33" s="1">
        <v>10</v>
      </c>
      <c r="DG33" s="1">
        <v>2</v>
      </c>
    </row>
    <row r="34" spans="1:111" hidden="1" outlineLevel="1" x14ac:dyDescent="0.25">
      <c r="A34" s="25">
        <v>100</v>
      </c>
      <c r="B34" s="23">
        <v>102017</v>
      </c>
      <c r="C34" s="33" t="s">
        <v>77</v>
      </c>
      <c r="D34" s="48">
        <v>94</v>
      </c>
      <c r="E34" s="18">
        <v>70</v>
      </c>
      <c r="F34" s="19"/>
      <c r="G34" s="19"/>
      <c r="H34" s="35">
        <v>94</v>
      </c>
      <c r="I34" s="21">
        <v>70</v>
      </c>
      <c r="J34" s="25">
        <v>5</v>
      </c>
      <c r="K34" s="35">
        <v>9</v>
      </c>
      <c r="L34" s="10">
        <v>5.3191489361702127</v>
      </c>
      <c r="M34" s="13">
        <v>12.857142857142856</v>
      </c>
      <c r="N34" s="12">
        <v>92.553191489361694</v>
      </c>
      <c r="O34" s="10">
        <v>98.571428571428584</v>
      </c>
      <c r="P34" s="10">
        <v>100</v>
      </c>
      <c r="Q34" s="10">
        <v>100</v>
      </c>
      <c r="R34" s="10">
        <v>45.744680851063826</v>
      </c>
      <c r="S34" s="10">
        <v>45.714285714285715</v>
      </c>
      <c r="T34" s="10">
        <v>79.432624113475185</v>
      </c>
      <c r="U34" s="13">
        <v>81.428571428571431</v>
      </c>
      <c r="V34" s="12">
        <v>50</v>
      </c>
      <c r="W34" s="10">
        <v>37.857142857142854</v>
      </c>
      <c r="X34" s="10">
        <v>56.38297872340425</v>
      </c>
      <c r="Y34" s="10">
        <v>70</v>
      </c>
      <c r="Z34" s="10">
        <v>53.191489361702125</v>
      </c>
      <c r="AA34" s="10">
        <v>45.714285714285715</v>
      </c>
      <c r="AB34" s="10">
        <v>52.393617021276597</v>
      </c>
      <c r="AC34" s="13">
        <v>47.857142857142861</v>
      </c>
      <c r="AD34" s="12">
        <v>87.7659574468085</v>
      </c>
      <c r="AE34" s="10">
        <v>85.714285714285708</v>
      </c>
      <c r="AF34" s="10">
        <v>78.723404255319153</v>
      </c>
      <c r="AG34" s="10">
        <v>77.142857142857153</v>
      </c>
      <c r="AH34" s="10">
        <v>84.751773049645379</v>
      </c>
      <c r="AI34" s="13">
        <v>82.857142857142861</v>
      </c>
      <c r="AJ34" s="12">
        <v>81.914893617021278</v>
      </c>
      <c r="AK34" s="13">
        <v>79.285714285714278</v>
      </c>
      <c r="AL34" s="12">
        <v>61.170212765957444</v>
      </c>
      <c r="AM34" s="10">
        <v>27.857142857142858</v>
      </c>
      <c r="AN34" s="10">
        <v>47.872340425531917</v>
      </c>
      <c r="AO34" s="10">
        <v>43.571428571428569</v>
      </c>
      <c r="AP34" s="10">
        <v>49.468085106382979</v>
      </c>
      <c r="AQ34" s="10">
        <v>51.428571428571423</v>
      </c>
      <c r="AR34" s="10">
        <v>46.808510638297875</v>
      </c>
      <c r="AS34" s="10">
        <v>38.571428571428577</v>
      </c>
      <c r="AT34" s="10">
        <v>50</v>
      </c>
      <c r="AU34" s="10">
        <v>54.285714285714285</v>
      </c>
      <c r="AV34" s="38">
        <v>51.728723404255319</v>
      </c>
      <c r="AW34" s="56">
        <v>42.321428571428569</v>
      </c>
      <c r="AX34" s="11">
        <v>12.797872340425531</v>
      </c>
      <c r="AY34" s="13">
        <v>11.814285714285715</v>
      </c>
      <c r="AZ34" s="14">
        <v>7</v>
      </c>
      <c r="BA34" s="1">
        <v>87</v>
      </c>
      <c r="BB34" s="2"/>
      <c r="BC34" s="1">
        <v>94</v>
      </c>
      <c r="BD34" s="1">
        <v>51</v>
      </c>
      <c r="BE34" s="1">
        <v>43</v>
      </c>
      <c r="BF34" s="2"/>
      <c r="BG34" s="1">
        <v>5</v>
      </c>
      <c r="BH34" s="1">
        <v>48</v>
      </c>
      <c r="BI34" s="1">
        <v>41</v>
      </c>
      <c r="BJ34" s="1"/>
      <c r="BK34" s="1">
        <v>25</v>
      </c>
      <c r="BL34" s="1">
        <v>44</v>
      </c>
      <c r="BM34" s="1">
        <v>25</v>
      </c>
      <c r="BN34" s="1">
        <v>41</v>
      </c>
      <c r="BO34" s="1">
        <v>53</v>
      </c>
      <c r="BP34" s="1">
        <v>44</v>
      </c>
      <c r="BQ34" s="1">
        <v>50</v>
      </c>
      <c r="BR34" s="1">
        <v>13</v>
      </c>
      <c r="BS34" s="1">
        <v>15</v>
      </c>
      <c r="BT34" s="1">
        <v>29</v>
      </c>
      <c r="BU34" s="1">
        <v>24</v>
      </c>
      <c r="BV34" s="1">
        <v>13</v>
      </c>
      <c r="BX34" s="1">
        <v>1</v>
      </c>
      <c r="BY34" s="1">
        <v>21</v>
      </c>
      <c r="BZ34" s="1">
        <v>72</v>
      </c>
      <c r="CA34" s="1">
        <v>20</v>
      </c>
      <c r="CB34" s="1">
        <v>74</v>
      </c>
      <c r="CC34" s="1">
        <v>1</v>
      </c>
      <c r="CD34" s="1">
        <v>1</v>
      </c>
      <c r="CE34" s="1">
        <v>38</v>
      </c>
      <c r="CF34" s="1">
        <v>54</v>
      </c>
      <c r="CH34" s="1">
        <v>3</v>
      </c>
      <c r="CI34" s="1">
        <v>28</v>
      </c>
      <c r="CJ34" s="1">
        <v>63</v>
      </c>
      <c r="CL34" s="1">
        <v>13</v>
      </c>
      <c r="CM34" s="1">
        <v>47</v>
      </c>
      <c r="CN34" s="1">
        <v>34</v>
      </c>
      <c r="CO34" s="1">
        <v>19</v>
      </c>
      <c r="CP34" s="1">
        <v>60</v>
      </c>
      <c r="CQ34" s="1">
        <v>15</v>
      </c>
      <c r="CR34" s="1">
        <v>13</v>
      </c>
      <c r="CS34" s="1">
        <v>69</v>
      </c>
      <c r="CT34" s="1">
        <v>12</v>
      </c>
      <c r="CU34" s="1">
        <v>50</v>
      </c>
      <c r="CV34" s="1">
        <v>44</v>
      </c>
      <c r="CW34" s="1">
        <v>47</v>
      </c>
      <c r="CX34" s="1">
        <v>47</v>
      </c>
      <c r="CY34" s="1">
        <v>1</v>
      </c>
      <c r="CZ34" s="1">
        <v>3</v>
      </c>
      <c r="DA34" s="1">
        <v>7</v>
      </c>
      <c r="DB34" s="1">
        <v>11</v>
      </c>
      <c r="DC34" s="1">
        <v>39</v>
      </c>
      <c r="DD34" s="1">
        <v>18</v>
      </c>
      <c r="DE34" s="1">
        <v>12</v>
      </c>
      <c r="DF34" s="1">
        <v>3</v>
      </c>
      <c r="DG34" s="2"/>
    </row>
    <row r="35" spans="1:111" hidden="1" outlineLevel="1" x14ac:dyDescent="0.25">
      <c r="A35" s="25">
        <v>100</v>
      </c>
      <c r="B35" s="23">
        <v>102019</v>
      </c>
      <c r="C35" s="33" t="s">
        <v>78</v>
      </c>
      <c r="D35" s="48">
        <v>66</v>
      </c>
      <c r="E35" s="18">
        <v>50</v>
      </c>
      <c r="F35" s="18">
        <v>26</v>
      </c>
      <c r="G35" s="18">
        <v>4</v>
      </c>
      <c r="H35" s="35">
        <v>40</v>
      </c>
      <c r="I35" s="21">
        <v>46</v>
      </c>
      <c r="J35" s="25">
        <v>2</v>
      </c>
      <c r="K35" s="35">
        <v>6</v>
      </c>
      <c r="L35" s="10">
        <v>5</v>
      </c>
      <c r="M35" s="13">
        <v>13.043478260869565</v>
      </c>
      <c r="N35" s="12">
        <v>100</v>
      </c>
      <c r="O35" s="10">
        <v>93.478260869565219</v>
      </c>
      <c r="P35" s="10">
        <v>100</v>
      </c>
      <c r="Q35" s="10">
        <v>95.652173913043484</v>
      </c>
      <c r="R35" s="10">
        <v>77.5</v>
      </c>
      <c r="S35" s="10">
        <v>43.478260869565219</v>
      </c>
      <c r="T35" s="10">
        <v>92.5</v>
      </c>
      <c r="U35" s="13">
        <v>77.536231884057969</v>
      </c>
      <c r="V35" s="12">
        <v>57.499999999999993</v>
      </c>
      <c r="W35" s="10">
        <v>53.260869565217398</v>
      </c>
      <c r="X35" s="10">
        <v>82.5</v>
      </c>
      <c r="Y35" s="10">
        <v>82.608695652173907</v>
      </c>
      <c r="Z35" s="10">
        <v>55.000000000000007</v>
      </c>
      <c r="AA35" s="10">
        <v>52.173913043478258</v>
      </c>
      <c r="AB35" s="10">
        <v>63.125</v>
      </c>
      <c r="AC35" s="13">
        <v>60.326086956521742</v>
      </c>
      <c r="AD35" s="12">
        <v>92.5</v>
      </c>
      <c r="AE35" s="10">
        <v>93.478260869565219</v>
      </c>
      <c r="AF35" s="10">
        <v>62.5</v>
      </c>
      <c r="AG35" s="10">
        <v>65.217391304347828</v>
      </c>
      <c r="AH35" s="10">
        <v>82.5</v>
      </c>
      <c r="AI35" s="13">
        <v>84.05797101449275</v>
      </c>
      <c r="AJ35" s="12">
        <v>85</v>
      </c>
      <c r="AK35" s="13">
        <v>96.739130434782609</v>
      </c>
      <c r="AL35" s="12">
        <v>80</v>
      </c>
      <c r="AM35" s="10">
        <v>50</v>
      </c>
      <c r="AN35" s="10">
        <v>40</v>
      </c>
      <c r="AO35" s="10">
        <v>42.391304347826086</v>
      </c>
      <c r="AP35" s="10">
        <v>53.75</v>
      </c>
      <c r="AQ35" s="10">
        <v>54.347826086956516</v>
      </c>
      <c r="AR35" s="10">
        <v>80</v>
      </c>
      <c r="AS35" s="10">
        <v>69.565217391304344</v>
      </c>
      <c r="AT35" s="10">
        <v>75</v>
      </c>
      <c r="AU35" s="10">
        <v>52.173913043478258</v>
      </c>
      <c r="AV35" s="38">
        <v>62.812500000000007</v>
      </c>
      <c r="AW35" s="56">
        <v>51.902173913043484</v>
      </c>
      <c r="AX35" s="11">
        <v>14.5</v>
      </c>
      <c r="AY35" s="13">
        <v>13.347826086956522</v>
      </c>
      <c r="AZ35" s="2"/>
      <c r="BA35" s="1">
        <v>40</v>
      </c>
      <c r="BB35" s="2"/>
      <c r="BC35" s="1">
        <v>40</v>
      </c>
      <c r="BD35" s="1">
        <v>9</v>
      </c>
      <c r="BE35" s="1">
        <v>31</v>
      </c>
      <c r="BF35" s="2"/>
      <c r="BG35" s="2"/>
      <c r="BH35" s="1">
        <v>9</v>
      </c>
      <c r="BI35" s="1">
        <v>31</v>
      </c>
      <c r="BJ35" s="1"/>
      <c r="BK35" s="1">
        <v>11</v>
      </c>
      <c r="BL35" s="1">
        <v>12</v>
      </c>
      <c r="BM35" s="1">
        <v>17</v>
      </c>
      <c r="BN35" s="1">
        <v>7</v>
      </c>
      <c r="BO35" s="1">
        <v>33</v>
      </c>
      <c r="BP35" s="1">
        <v>18</v>
      </c>
      <c r="BQ35" s="1">
        <v>22</v>
      </c>
      <c r="BR35" s="1">
        <v>2</v>
      </c>
      <c r="BS35" s="1">
        <v>5</v>
      </c>
      <c r="BT35" s="1">
        <v>12</v>
      </c>
      <c r="BU35" s="1">
        <v>12</v>
      </c>
      <c r="BV35" s="1">
        <v>9</v>
      </c>
      <c r="BX35" s="2"/>
      <c r="BY35" s="1">
        <v>6</v>
      </c>
      <c r="BZ35" s="1">
        <v>34</v>
      </c>
      <c r="CA35" s="1">
        <v>15</v>
      </c>
      <c r="CB35" s="1">
        <v>25</v>
      </c>
      <c r="CC35" s="2"/>
      <c r="CD35" s="1">
        <v>3</v>
      </c>
      <c r="CE35" s="1">
        <v>15</v>
      </c>
      <c r="CF35" s="1">
        <v>22</v>
      </c>
      <c r="CH35" s="2"/>
      <c r="CI35" s="1">
        <v>12</v>
      </c>
      <c r="CJ35" s="1">
        <v>28</v>
      </c>
      <c r="CL35" s="1">
        <v>1</v>
      </c>
      <c r="CM35" s="1">
        <v>14</v>
      </c>
      <c r="CN35" s="1">
        <v>25</v>
      </c>
      <c r="CO35" s="1">
        <v>14</v>
      </c>
      <c r="CP35" s="1">
        <v>20</v>
      </c>
      <c r="CQ35" s="1">
        <v>6</v>
      </c>
      <c r="CR35" s="1">
        <v>10</v>
      </c>
      <c r="CS35" s="1">
        <v>17</v>
      </c>
      <c r="CT35" s="1">
        <v>13</v>
      </c>
      <c r="CU35" s="1">
        <v>8</v>
      </c>
      <c r="CV35" s="1">
        <v>32</v>
      </c>
      <c r="CW35" s="1">
        <v>10</v>
      </c>
      <c r="CX35" s="1">
        <v>30</v>
      </c>
      <c r="CY35" s="2"/>
      <c r="CZ35" s="2"/>
      <c r="DA35" s="1">
        <v>3</v>
      </c>
      <c r="DB35" s="1">
        <v>5</v>
      </c>
      <c r="DC35" s="1">
        <v>6</v>
      </c>
      <c r="DD35" s="1">
        <v>11</v>
      </c>
      <c r="DE35" s="1">
        <v>7</v>
      </c>
      <c r="DF35" s="1">
        <v>5</v>
      </c>
      <c r="DG35" s="1">
        <v>3</v>
      </c>
    </row>
    <row r="36" spans="1:111" hidden="1" outlineLevel="1" x14ac:dyDescent="0.25">
      <c r="A36" s="25">
        <v>100</v>
      </c>
      <c r="B36" s="24">
        <v>102402</v>
      </c>
      <c r="C36" s="33" t="s">
        <v>79</v>
      </c>
      <c r="D36" s="48">
        <v>23</v>
      </c>
      <c r="E36" s="18">
        <v>24</v>
      </c>
      <c r="F36" s="18">
        <v>23</v>
      </c>
      <c r="G36" s="18">
        <v>24</v>
      </c>
      <c r="H36" s="35"/>
      <c r="I36" s="21"/>
      <c r="J36" s="25"/>
      <c r="K36" s="35"/>
      <c r="L36" s="35"/>
      <c r="M36" s="21"/>
      <c r="N36" s="12"/>
      <c r="O36" s="10"/>
      <c r="P36" s="10"/>
      <c r="Q36" s="10"/>
      <c r="R36" s="10"/>
      <c r="S36" s="10"/>
      <c r="T36" s="10"/>
      <c r="U36" s="13"/>
      <c r="V36" s="12"/>
      <c r="W36" s="10"/>
      <c r="X36" s="10"/>
      <c r="Y36" s="10"/>
      <c r="Z36" s="10"/>
      <c r="AA36" s="10"/>
      <c r="AB36" s="10"/>
      <c r="AC36" s="13"/>
      <c r="AD36" s="12"/>
      <c r="AE36" s="10"/>
      <c r="AF36" s="10"/>
      <c r="AG36" s="10"/>
      <c r="AH36" s="10"/>
      <c r="AI36" s="13"/>
      <c r="AJ36" s="12"/>
      <c r="AK36" s="13"/>
      <c r="AL36" s="12"/>
      <c r="AM36" s="10"/>
      <c r="AN36" s="10"/>
      <c r="AO36" s="10"/>
      <c r="AP36" s="10"/>
      <c r="AQ36" s="10"/>
      <c r="AR36" s="10"/>
      <c r="AS36" s="10"/>
      <c r="AT36" s="10"/>
      <c r="AU36" s="10"/>
      <c r="AV36" s="38"/>
      <c r="AW36" s="56"/>
      <c r="AX36" s="11"/>
      <c r="AY36" s="13"/>
      <c r="AZ36" s="2"/>
      <c r="BA36" s="1"/>
      <c r="BB36" s="2"/>
      <c r="BC36" s="1"/>
      <c r="BD36" s="1"/>
      <c r="BE36" s="1"/>
      <c r="BF36" s="2"/>
      <c r="BG36" s="2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X36" s="2"/>
      <c r="BY36" s="1"/>
      <c r="BZ36" s="1"/>
      <c r="CA36" s="1"/>
      <c r="CB36" s="1"/>
      <c r="CC36" s="2"/>
      <c r="CD36" s="1"/>
      <c r="CE36" s="1"/>
      <c r="CF36" s="1"/>
      <c r="CH36" s="2"/>
      <c r="CI36" s="1"/>
      <c r="CJ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2"/>
      <c r="CZ36" s="2"/>
      <c r="DA36" s="1"/>
      <c r="DB36" s="1"/>
      <c r="DC36" s="1"/>
      <c r="DD36" s="1"/>
      <c r="DE36" s="1"/>
      <c r="DF36" s="1"/>
      <c r="DG36" s="1"/>
    </row>
    <row r="37" spans="1:111" hidden="1" outlineLevel="1" x14ac:dyDescent="0.25">
      <c r="A37" s="25">
        <v>100</v>
      </c>
      <c r="B37" s="23">
        <v>103002</v>
      </c>
      <c r="C37" s="33" t="s">
        <v>80</v>
      </c>
      <c r="D37" s="48">
        <v>79</v>
      </c>
      <c r="E37" s="18">
        <v>82</v>
      </c>
      <c r="F37" s="19"/>
      <c r="G37" s="19">
        <v>2</v>
      </c>
      <c r="H37" s="35">
        <v>79</v>
      </c>
      <c r="I37" s="21">
        <v>80</v>
      </c>
      <c r="J37" s="25">
        <v>3</v>
      </c>
      <c r="K37" s="35">
        <v>4</v>
      </c>
      <c r="L37" s="10">
        <v>3.79746835443038</v>
      </c>
      <c r="M37" s="13">
        <v>5</v>
      </c>
      <c r="N37" s="12">
        <v>97.468354430379748</v>
      </c>
      <c r="O37" s="10">
        <v>91.25</v>
      </c>
      <c r="P37" s="10">
        <v>100</v>
      </c>
      <c r="Q37" s="10">
        <v>100</v>
      </c>
      <c r="R37" s="10">
        <v>48.101265822784811</v>
      </c>
      <c r="S37" s="10">
        <v>65</v>
      </c>
      <c r="T37" s="10">
        <v>81.856540084388186</v>
      </c>
      <c r="U37" s="13">
        <v>85.416666666666657</v>
      </c>
      <c r="V37" s="12">
        <v>56.329113924050631</v>
      </c>
      <c r="W37" s="10">
        <v>47.5</v>
      </c>
      <c r="X37" s="10">
        <v>25.316455696202532</v>
      </c>
      <c r="Y37" s="10">
        <v>50</v>
      </c>
      <c r="Z37" s="10">
        <v>35.443037974683541</v>
      </c>
      <c r="AA37" s="10">
        <v>47.5</v>
      </c>
      <c r="AB37" s="10">
        <v>43.35443037974683</v>
      </c>
      <c r="AC37" s="13">
        <v>48.125</v>
      </c>
      <c r="AD37" s="12">
        <v>82.278481012658233</v>
      </c>
      <c r="AE37" s="10">
        <v>83.125</v>
      </c>
      <c r="AF37" s="10">
        <v>69.620253164556971</v>
      </c>
      <c r="AG37" s="10">
        <v>82.5</v>
      </c>
      <c r="AH37" s="10">
        <v>78.059071729957807</v>
      </c>
      <c r="AI37" s="13">
        <v>82.916666666666671</v>
      </c>
      <c r="AJ37" s="12">
        <v>97.468354430379748</v>
      </c>
      <c r="AK37" s="13">
        <v>95.625</v>
      </c>
      <c r="AL37" s="12">
        <v>71.51898734177216</v>
      </c>
      <c r="AM37" s="10">
        <v>48.125</v>
      </c>
      <c r="AN37" s="10">
        <v>45.569620253164558</v>
      </c>
      <c r="AO37" s="10">
        <v>50.625</v>
      </c>
      <c r="AP37" s="10">
        <v>63.924050632911388</v>
      </c>
      <c r="AQ37" s="10">
        <v>63.125</v>
      </c>
      <c r="AR37" s="10">
        <v>68.35443037974683</v>
      </c>
      <c r="AS37" s="10">
        <v>35</v>
      </c>
      <c r="AT37" s="10">
        <v>40.506329113924053</v>
      </c>
      <c r="AU37" s="10">
        <v>65</v>
      </c>
      <c r="AV37" s="38">
        <v>58.860759493670891</v>
      </c>
      <c r="AW37" s="56">
        <v>52.96875</v>
      </c>
      <c r="AX37" s="11">
        <v>13.189873417721518</v>
      </c>
      <c r="AY37" s="13">
        <v>13.125</v>
      </c>
      <c r="AZ37" s="14">
        <v>2</v>
      </c>
      <c r="BA37" s="1">
        <v>77</v>
      </c>
      <c r="BB37" s="2"/>
      <c r="BC37" s="1">
        <v>79</v>
      </c>
      <c r="BD37" s="1">
        <v>41</v>
      </c>
      <c r="BE37" s="1">
        <v>38</v>
      </c>
      <c r="BF37" s="2"/>
      <c r="BG37" s="2"/>
      <c r="BH37" s="1">
        <v>43</v>
      </c>
      <c r="BI37" s="1">
        <v>36</v>
      </c>
      <c r="BJ37" s="1"/>
      <c r="BK37" s="1">
        <v>15</v>
      </c>
      <c r="BL37" s="1">
        <v>39</v>
      </c>
      <c r="BM37" s="1">
        <v>25</v>
      </c>
      <c r="BN37" s="1">
        <v>59</v>
      </c>
      <c r="BO37" s="1">
        <v>20</v>
      </c>
      <c r="BP37" s="1">
        <v>51</v>
      </c>
      <c r="BQ37" s="1">
        <v>28</v>
      </c>
      <c r="BR37" s="1">
        <v>14</v>
      </c>
      <c r="BS37" s="1">
        <v>24</v>
      </c>
      <c r="BT37" s="1">
        <v>20</v>
      </c>
      <c r="BU37" s="1">
        <v>11</v>
      </c>
      <c r="BV37" s="1">
        <v>10</v>
      </c>
      <c r="BX37" s="1">
        <v>2</v>
      </c>
      <c r="BY37" s="1">
        <v>24</v>
      </c>
      <c r="BZ37" s="1">
        <v>53</v>
      </c>
      <c r="CA37" s="1">
        <v>24</v>
      </c>
      <c r="CB37" s="1">
        <v>55</v>
      </c>
      <c r="CC37" s="1">
        <v>2</v>
      </c>
      <c r="CD37" s="1">
        <v>6</v>
      </c>
      <c r="CE37" s="1">
        <v>34</v>
      </c>
      <c r="CF37" s="1">
        <v>37</v>
      </c>
      <c r="CH37" s="2"/>
      <c r="CI37" s="1">
        <v>4</v>
      </c>
      <c r="CJ37" s="1">
        <v>75</v>
      </c>
      <c r="CL37" s="1">
        <v>3</v>
      </c>
      <c r="CM37" s="1">
        <v>39</v>
      </c>
      <c r="CN37" s="1">
        <v>37</v>
      </c>
      <c r="CO37" s="1">
        <v>20</v>
      </c>
      <c r="CP37" s="1">
        <v>46</v>
      </c>
      <c r="CQ37" s="1">
        <v>13</v>
      </c>
      <c r="CR37" s="1">
        <v>14</v>
      </c>
      <c r="CS37" s="1">
        <v>29</v>
      </c>
      <c r="CT37" s="1">
        <v>36</v>
      </c>
      <c r="CU37" s="1">
        <v>25</v>
      </c>
      <c r="CV37" s="1">
        <v>54</v>
      </c>
      <c r="CW37" s="1">
        <v>47</v>
      </c>
      <c r="CX37" s="1">
        <v>32</v>
      </c>
      <c r="CY37" s="1">
        <v>1</v>
      </c>
      <c r="CZ37" s="1">
        <v>3</v>
      </c>
      <c r="DA37" s="1">
        <v>6</v>
      </c>
      <c r="DB37" s="1">
        <v>9</v>
      </c>
      <c r="DC37" s="1">
        <v>13</v>
      </c>
      <c r="DD37" s="1">
        <v>18</v>
      </c>
      <c r="DE37" s="1">
        <v>17</v>
      </c>
      <c r="DF37" s="1">
        <v>10</v>
      </c>
      <c r="DG37" s="1">
        <v>2</v>
      </c>
    </row>
    <row r="38" spans="1:111" hidden="1" outlineLevel="1" x14ac:dyDescent="0.25">
      <c r="A38" s="25">
        <v>100</v>
      </c>
      <c r="B38" s="23">
        <v>103004</v>
      </c>
      <c r="C38" s="33" t="s">
        <v>81</v>
      </c>
      <c r="D38" s="48">
        <v>67</v>
      </c>
      <c r="E38" s="18">
        <v>68</v>
      </c>
      <c r="F38" s="19"/>
      <c r="G38" s="19"/>
      <c r="H38" s="35">
        <v>67</v>
      </c>
      <c r="I38" s="21">
        <v>68</v>
      </c>
      <c r="J38" s="25">
        <v>12</v>
      </c>
      <c r="K38" s="35">
        <v>19</v>
      </c>
      <c r="L38" s="10">
        <v>17.910447761194028</v>
      </c>
      <c r="M38" s="13">
        <v>27.941176470588236</v>
      </c>
      <c r="N38" s="12">
        <v>98.507462686567166</v>
      </c>
      <c r="O38" s="10">
        <v>95.588235294117652</v>
      </c>
      <c r="P38" s="10">
        <v>98.507462686567166</v>
      </c>
      <c r="Q38" s="10">
        <v>100</v>
      </c>
      <c r="R38" s="10">
        <v>23.880597014925371</v>
      </c>
      <c r="S38" s="10">
        <v>52.941176470588239</v>
      </c>
      <c r="T38" s="10">
        <v>73.631840796019901</v>
      </c>
      <c r="U38" s="13">
        <v>82.843137254901961</v>
      </c>
      <c r="V38" s="12">
        <v>47.014925373134332</v>
      </c>
      <c r="W38" s="10">
        <v>36.764705882352942</v>
      </c>
      <c r="X38" s="10">
        <v>64.179104477611943</v>
      </c>
      <c r="Y38" s="10">
        <v>36.764705882352942</v>
      </c>
      <c r="Z38" s="10">
        <v>58.208955223880601</v>
      </c>
      <c r="AA38" s="10">
        <v>32.352941176470587</v>
      </c>
      <c r="AB38" s="10">
        <v>54.104477611940297</v>
      </c>
      <c r="AC38" s="13">
        <v>35.661764705882355</v>
      </c>
      <c r="AD38" s="12">
        <v>82.835820895522389</v>
      </c>
      <c r="AE38" s="10">
        <v>81.617647058823522</v>
      </c>
      <c r="AF38" s="10">
        <v>76.119402985074629</v>
      </c>
      <c r="AG38" s="10">
        <v>70.588235294117652</v>
      </c>
      <c r="AH38" s="10">
        <v>80.597014925373131</v>
      </c>
      <c r="AI38" s="13">
        <v>77.941176470588232</v>
      </c>
      <c r="AJ38" s="12">
        <v>87.31343283582089</v>
      </c>
      <c r="AK38" s="13">
        <v>77.205882352941174</v>
      </c>
      <c r="AL38" s="12">
        <v>57.462686567164177</v>
      </c>
      <c r="AM38" s="10">
        <v>50</v>
      </c>
      <c r="AN38" s="10">
        <v>33.582089552238806</v>
      </c>
      <c r="AO38" s="10">
        <v>36.764705882352942</v>
      </c>
      <c r="AP38" s="10">
        <v>52.238805970149251</v>
      </c>
      <c r="AQ38" s="10">
        <v>57.352941176470587</v>
      </c>
      <c r="AR38" s="10">
        <v>37.313432835820898</v>
      </c>
      <c r="AS38" s="10">
        <v>33.82352941176471</v>
      </c>
      <c r="AT38" s="10">
        <v>37.313432835820898</v>
      </c>
      <c r="AU38" s="10">
        <v>41.17647058823529</v>
      </c>
      <c r="AV38" s="38">
        <v>45.149253731343286</v>
      </c>
      <c r="AW38" s="56">
        <v>45.404411764705884</v>
      </c>
      <c r="AX38" s="11">
        <v>12.149253731343284</v>
      </c>
      <c r="AY38" s="13">
        <v>11.426470588235293</v>
      </c>
      <c r="AZ38" s="14">
        <v>1</v>
      </c>
      <c r="BA38" s="1">
        <v>66</v>
      </c>
      <c r="BB38" s="1">
        <v>1</v>
      </c>
      <c r="BC38" s="1">
        <v>66</v>
      </c>
      <c r="BD38" s="1">
        <v>51</v>
      </c>
      <c r="BE38" s="1">
        <v>16</v>
      </c>
      <c r="BF38" s="2"/>
      <c r="BG38" s="1">
        <v>2</v>
      </c>
      <c r="BH38" s="1">
        <v>49</v>
      </c>
      <c r="BI38" s="1">
        <v>16</v>
      </c>
      <c r="BJ38" s="1"/>
      <c r="BK38" s="1">
        <v>24</v>
      </c>
      <c r="BL38" s="1">
        <v>23</v>
      </c>
      <c r="BM38" s="1">
        <v>20</v>
      </c>
      <c r="BN38" s="1">
        <v>24</v>
      </c>
      <c r="BO38" s="1">
        <v>43</v>
      </c>
      <c r="BP38" s="1">
        <v>28</v>
      </c>
      <c r="BQ38" s="1">
        <v>39</v>
      </c>
      <c r="BR38" s="1">
        <v>13</v>
      </c>
      <c r="BS38" s="1">
        <v>5</v>
      </c>
      <c r="BT38" s="1">
        <v>18</v>
      </c>
      <c r="BU38" s="1">
        <v>20</v>
      </c>
      <c r="BV38" s="1">
        <v>11</v>
      </c>
      <c r="BX38" s="1">
        <v>3</v>
      </c>
      <c r="BY38" s="1">
        <v>17</v>
      </c>
      <c r="BZ38" s="1">
        <v>47</v>
      </c>
      <c r="CA38" s="1">
        <v>16</v>
      </c>
      <c r="CB38" s="1">
        <v>51</v>
      </c>
      <c r="CC38" s="1">
        <v>2</v>
      </c>
      <c r="CD38" s="1">
        <v>6</v>
      </c>
      <c r="CE38" s="1">
        <v>21</v>
      </c>
      <c r="CF38" s="1">
        <v>38</v>
      </c>
      <c r="CH38" s="1">
        <v>3</v>
      </c>
      <c r="CI38" s="1">
        <v>11</v>
      </c>
      <c r="CJ38" s="1">
        <v>53</v>
      </c>
      <c r="CL38" s="1">
        <v>11</v>
      </c>
      <c r="CM38" s="1">
        <v>35</v>
      </c>
      <c r="CN38" s="1">
        <v>21</v>
      </c>
      <c r="CO38" s="1">
        <v>25</v>
      </c>
      <c r="CP38" s="1">
        <v>39</v>
      </c>
      <c r="CQ38" s="1">
        <v>3</v>
      </c>
      <c r="CR38" s="1">
        <v>15</v>
      </c>
      <c r="CS38" s="1">
        <v>34</v>
      </c>
      <c r="CT38" s="1">
        <v>18</v>
      </c>
      <c r="CU38" s="1">
        <v>42</v>
      </c>
      <c r="CV38" s="1">
        <v>25</v>
      </c>
      <c r="CW38" s="1">
        <v>42</v>
      </c>
      <c r="CX38" s="1">
        <v>25</v>
      </c>
      <c r="CY38" s="1">
        <v>2</v>
      </c>
      <c r="CZ38" s="1">
        <v>3</v>
      </c>
      <c r="DA38" s="1">
        <v>6</v>
      </c>
      <c r="DB38" s="1">
        <v>23</v>
      </c>
      <c r="DC38" s="1">
        <v>15</v>
      </c>
      <c r="DD38" s="1">
        <v>11</v>
      </c>
      <c r="DE38" s="1">
        <v>6</v>
      </c>
      <c r="DF38" s="1">
        <v>1</v>
      </c>
      <c r="DG38" s="2"/>
    </row>
    <row r="39" spans="1:111" hidden="1" outlineLevel="1" x14ac:dyDescent="0.25">
      <c r="A39" s="25">
        <v>100</v>
      </c>
      <c r="B39" s="23">
        <v>103005</v>
      </c>
      <c r="C39" s="33" t="s">
        <v>82</v>
      </c>
      <c r="D39" s="48">
        <v>47</v>
      </c>
      <c r="E39" s="18">
        <v>45</v>
      </c>
      <c r="F39" s="18">
        <v>22</v>
      </c>
      <c r="G39" s="18">
        <v>12</v>
      </c>
      <c r="H39" s="35">
        <v>25</v>
      </c>
      <c r="I39" s="21">
        <v>33</v>
      </c>
      <c r="J39" s="25">
        <v>7</v>
      </c>
      <c r="K39" s="35">
        <v>5</v>
      </c>
      <c r="L39" s="10">
        <v>28.000000000000004</v>
      </c>
      <c r="M39" s="13">
        <v>15.151515151515152</v>
      </c>
      <c r="N39" s="12">
        <v>80</v>
      </c>
      <c r="O39" s="10">
        <v>100</v>
      </c>
      <c r="P39" s="10">
        <v>92</v>
      </c>
      <c r="Q39" s="10">
        <v>100</v>
      </c>
      <c r="R39" s="10">
        <v>20</v>
      </c>
      <c r="S39" s="10">
        <v>78.787878787878782</v>
      </c>
      <c r="T39" s="10">
        <v>64</v>
      </c>
      <c r="U39" s="13">
        <v>92.929292929292927</v>
      </c>
      <c r="V39" s="12">
        <v>44</v>
      </c>
      <c r="W39" s="10">
        <v>59.090909090909093</v>
      </c>
      <c r="X39" s="10">
        <v>16</v>
      </c>
      <c r="Y39" s="10">
        <v>54.54545454545454</v>
      </c>
      <c r="Z39" s="10">
        <v>36</v>
      </c>
      <c r="AA39" s="10">
        <v>24.242424242424242</v>
      </c>
      <c r="AB39" s="10">
        <v>35</v>
      </c>
      <c r="AC39" s="13">
        <v>49.242424242424242</v>
      </c>
      <c r="AD39" s="12">
        <v>84</v>
      </c>
      <c r="AE39" s="10">
        <v>63.636363636363633</v>
      </c>
      <c r="AF39" s="10">
        <v>28.000000000000004</v>
      </c>
      <c r="AG39" s="10">
        <v>75.757575757575751</v>
      </c>
      <c r="AH39" s="10">
        <v>65.333333333333329</v>
      </c>
      <c r="AI39" s="13">
        <v>67.676767676767682</v>
      </c>
      <c r="AJ39" s="12">
        <v>94</v>
      </c>
      <c r="AK39" s="13">
        <v>78.787878787878782</v>
      </c>
      <c r="AL39" s="12">
        <v>88</v>
      </c>
      <c r="AM39" s="10">
        <v>37.878787878787875</v>
      </c>
      <c r="AN39" s="10">
        <v>32</v>
      </c>
      <c r="AO39" s="10">
        <v>45.454545454545453</v>
      </c>
      <c r="AP39" s="10">
        <v>32</v>
      </c>
      <c r="AQ39" s="10">
        <v>48.484848484848484</v>
      </c>
      <c r="AR39" s="10">
        <v>16</v>
      </c>
      <c r="AS39" s="10">
        <v>36.363636363636367</v>
      </c>
      <c r="AT39" s="10">
        <v>60</v>
      </c>
      <c r="AU39" s="10">
        <v>87.878787878787875</v>
      </c>
      <c r="AV39" s="38">
        <v>47.5</v>
      </c>
      <c r="AW39" s="56">
        <v>48.484848484848484</v>
      </c>
      <c r="AX39" s="11">
        <v>10.96</v>
      </c>
      <c r="AY39" s="13">
        <v>12.242424242424242</v>
      </c>
      <c r="AZ39" s="14">
        <v>5</v>
      </c>
      <c r="BA39" s="1">
        <v>20</v>
      </c>
      <c r="BB39" s="1">
        <v>2</v>
      </c>
      <c r="BC39" s="1">
        <v>23</v>
      </c>
      <c r="BD39" s="1">
        <v>20</v>
      </c>
      <c r="BE39" s="1">
        <v>5</v>
      </c>
      <c r="BF39" s="2"/>
      <c r="BG39" s="1">
        <v>7</v>
      </c>
      <c r="BH39" s="1">
        <v>13</v>
      </c>
      <c r="BI39" s="1">
        <v>5</v>
      </c>
      <c r="BJ39" s="1"/>
      <c r="BK39" s="1">
        <v>8</v>
      </c>
      <c r="BL39" s="1">
        <v>12</v>
      </c>
      <c r="BM39" s="1">
        <v>5</v>
      </c>
      <c r="BN39" s="1">
        <v>21</v>
      </c>
      <c r="BO39" s="1">
        <v>4</v>
      </c>
      <c r="BP39" s="1">
        <v>16</v>
      </c>
      <c r="BQ39" s="1">
        <v>9</v>
      </c>
      <c r="BR39" s="1">
        <v>7</v>
      </c>
      <c r="BS39" s="1">
        <v>8</v>
      </c>
      <c r="BT39" s="1">
        <v>4</v>
      </c>
      <c r="BU39" s="1">
        <v>5</v>
      </c>
      <c r="BV39" s="1">
        <v>1</v>
      </c>
      <c r="BX39" s="1">
        <v>1</v>
      </c>
      <c r="BY39" s="1">
        <v>6</v>
      </c>
      <c r="BZ39" s="1">
        <v>18</v>
      </c>
      <c r="CA39" s="1">
        <v>18</v>
      </c>
      <c r="CB39" s="1">
        <v>7</v>
      </c>
      <c r="CC39" s="1">
        <v>1</v>
      </c>
      <c r="CD39" s="1">
        <v>6</v>
      </c>
      <c r="CE39" s="1">
        <v>11</v>
      </c>
      <c r="CF39" s="1">
        <v>7</v>
      </c>
      <c r="CH39" s="2"/>
      <c r="CI39" s="1">
        <v>3</v>
      </c>
      <c r="CJ39" s="1">
        <v>22</v>
      </c>
      <c r="CL39" s="1">
        <v>1</v>
      </c>
      <c r="CM39" s="1">
        <v>4</v>
      </c>
      <c r="CN39" s="1">
        <v>20</v>
      </c>
      <c r="CO39" s="1">
        <v>11</v>
      </c>
      <c r="CP39" s="1">
        <v>12</v>
      </c>
      <c r="CQ39" s="1">
        <v>2</v>
      </c>
      <c r="CR39" s="1">
        <v>10</v>
      </c>
      <c r="CS39" s="1">
        <v>14</v>
      </c>
      <c r="CT39" s="1">
        <v>1</v>
      </c>
      <c r="CU39" s="1">
        <v>21</v>
      </c>
      <c r="CV39" s="1">
        <v>4</v>
      </c>
      <c r="CW39" s="1">
        <v>10</v>
      </c>
      <c r="CX39" s="1">
        <v>15</v>
      </c>
      <c r="CY39" s="2"/>
      <c r="CZ39" s="1">
        <v>1</v>
      </c>
      <c r="DA39" s="1">
        <v>3</v>
      </c>
      <c r="DB39" s="1">
        <v>6</v>
      </c>
      <c r="DC39" s="1">
        <v>9</v>
      </c>
      <c r="DD39" s="1">
        <v>2</v>
      </c>
      <c r="DE39" s="1">
        <v>4</v>
      </c>
      <c r="DF39" s="2"/>
      <c r="DG39" s="2"/>
    </row>
    <row r="40" spans="1:111" hidden="1" outlineLevel="1" x14ac:dyDescent="0.25">
      <c r="A40" s="25">
        <v>100</v>
      </c>
      <c r="B40" s="23">
        <v>103006</v>
      </c>
      <c r="C40" s="33" t="s">
        <v>83</v>
      </c>
      <c r="D40" s="48">
        <v>36</v>
      </c>
      <c r="E40" s="18">
        <v>36</v>
      </c>
      <c r="F40" s="18">
        <v>24</v>
      </c>
      <c r="G40" s="18">
        <v>12</v>
      </c>
      <c r="H40" s="35">
        <v>12</v>
      </c>
      <c r="I40" s="21">
        <v>24</v>
      </c>
      <c r="J40" s="25">
        <v>2</v>
      </c>
      <c r="K40" s="35">
        <v>11</v>
      </c>
      <c r="L40" s="10">
        <v>16.666666666666664</v>
      </c>
      <c r="M40" s="13">
        <v>45.833333333333329</v>
      </c>
      <c r="N40" s="12">
        <v>100</v>
      </c>
      <c r="O40" s="10">
        <v>100</v>
      </c>
      <c r="P40" s="10">
        <v>75</v>
      </c>
      <c r="Q40" s="10">
        <v>91.666666666666657</v>
      </c>
      <c r="R40" s="10">
        <v>0</v>
      </c>
      <c r="S40" s="10">
        <v>29.166666666666668</v>
      </c>
      <c r="T40" s="10">
        <v>58.333333333333336</v>
      </c>
      <c r="U40" s="13">
        <v>73.611111111111114</v>
      </c>
      <c r="V40" s="12">
        <v>37.5</v>
      </c>
      <c r="W40" s="10">
        <v>22.916666666666664</v>
      </c>
      <c r="X40" s="10">
        <v>33.333333333333329</v>
      </c>
      <c r="Y40" s="10">
        <v>50</v>
      </c>
      <c r="Z40" s="10">
        <v>16.666666666666664</v>
      </c>
      <c r="AA40" s="10">
        <v>37.5</v>
      </c>
      <c r="AB40" s="10">
        <v>31.25</v>
      </c>
      <c r="AC40" s="13">
        <v>33.333333333333329</v>
      </c>
      <c r="AD40" s="12">
        <v>95.833333333333343</v>
      </c>
      <c r="AE40" s="10">
        <v>64.583333333333343</v>
      </c>
      <c r="AF40" s="10">
        <v>58.333333333333336</v>
      </c>
      <c r="AG40" s="10">
        <v>33.333333333333329</v>
      </c>
      <c r="AH40" s="10">
        <v>83.333333333333343</v>
      </c>
      <c r="AI40" s="13">
        <v>54.166666666666664</v>
      </c>
      <c r="AJ40" s="12">
        <v>95.833333333333343</v>
      </c>
      <c r="AK40" s="13">
        <v>79.166666666666657</v>
      </c>
      <c r="AL40" s="12">
        <v>54.166666666666664</v>
      </c>
      <c r="AM40" s="10">
        <v>33.333333333333329</v>
      </c>
      <c r="AN40" s="10">
        <v>54.166666666666664</v>
      </c>
      <c r="AO40" s="10">
        <v>66.666666666666657</v>
      </c>
      <c r="AP40" s="10">
        <v>70.833333333333343</v>
      </c>
      <c r="AQ40" s="10">
        <v>37.5</v>
      </c>
      <c r="AR40" s="10">
        <v>58.333333333333336</v>
      </c>
      <c r="AS40" s="10">
        <v>50</v>
      </c>
      <c r="AT40" s="10">
        <v>8.3333333333333321</v>
      </c>
      <c r="AU40" s="10">
        <v>41.666666666666671</v>
      </c>
      <c r="AV40" s="38">
        <v>53.125</v>
      </c>
      <c r="AW40" s="56">
        <v>45.833333333333329</v>
      </c>
      <c r="AX40" s="11">
        <v>11.666666666666666</v>
      </c>
      <c r="AY40" s="13">
        <v>10.416666666666666</v>
      </c>
      <c r="AZ40" s="2"/>
      <c r="BA40" s="1">
        <v>12</v>
      </c>
      <c r="BB40" s="1">
        <v>3</v>
      </c>
      <c r="BC40" s="1">
        <v>9</v>
      </c>
      <c r="BD40" s="1">
        <v>12</v>
      </c>
      <c r="BE40" s="2"/>
      <c r="BF40" s="2"/>
      <c r="BG40" s="1">
        <v>3</v>
      </c>
      <c r="BH40" s="1">
        <v>9</v>
      </c>
      <c r="BI40" s="2"/>
      <c r="BJ40" s="2"/>
      <c r="BK40" s="1">
        <v>5</v>
      </c>
      <c r="BL40" s="1">
        <v>5</v>
      </c>
      <c r="BM40" s="1">
        <v>2</v>
      </c>
      <c r="BN40" s="1">
        <v>8</v>
      </c>
      <c r="BO40" s="1">
        <v>4</v>
      </c>
      <c r="BP40" s="1">
        <v>10</v>
      </c>
      <c r="BQ40" s="1">
        <v>2</v>
      </c>
      <c r="BR40" s="1">
        <v>5</v>
      </c>
      <c r="BS40" s="1">
        <v>2</v>
      </c>
      <c r="BT40" s="1">
        <v>3</v>
      </c>
      <c r="BU40" s="1">
        <v>1</v>
      </c>
      <c r="BV40" s="1">
        <v>1</v>
      </c>
      <c r="BX40" s="2"/>
      <c r="BY40" s="1">
        <v>1</v>
      </c>
      <c r="BZ40" s="1">
        <v>11</v>
      </c>
      <c r="CA40" s="1">
        <v>5</v>
      </c>
      <c r="CB40" s="1">
        <v>7</v>
      </c>
      <c r="CC40" s="2"/>
      <c r="CD40" s="2"/>
      <c r="CE40" s="1">
        <v>6</v>
      </c>
      <c r="CF40" s="1">
        <v>6</v>
      </c>
      <c r="CH40" s="2"/>
      <c r="CI40" s="1">
        <v>1</v>
      </c>
      <c r="CJ40" s="1">
        <v>11</v>
      </c>
      <c r="CL40" s="2"/>
      <c r="CM40" s="1">
        <v>11</v>
      </c>
      <c r="CN40" s="1">
        <v>1</v>
      </c>
      <c r="CO40" s="2"/>
      <c r="CP40" s="1">
        <v>11</v>
      </c>
      <c r="CQ40" s="1">
        <v>1</v>
      </c>
      <c r="CR40" s="2"/>
      <c r="CS40" s="1">
        <v>7</v>
      </c>
      <c r="CT40" s="1">
        <v>5</v>
      </c>
      <c r="CU40" s="1">
        <v>5</v>
      </c>
      <c r="CV40" s="1">
        <v>7</v>
      </c>
      <c r="CW40" s="1">
        <v>11</v>
      </c>
      <c r="CX40" s="1">
        <v>1</v>
      </c>
      <c r="CY40" s="2"/>
      <c r="CZ40" s="2"/>
      <c r="DA40" s="2"/>
      <c r="DB40" s="1">
        <v>5</v>
      </c>
      <c r="DC40" s="1">
        <v>2</v>
      </c>
      <c r="DD40" s="1">
        <v>3</v>
      </c>
      <c r="DE40" s="1">
        <v>1</v>
      </c>
      <c r="DF40" s="1">
        <v>1</v>
      </c>
      <c r="DG40" s="2"/>
    </row>
    <row r="41" spans="1:111" hidden="1" outlineLevel="1" x14ac:dyDescent="0.25">
      <c r="A41" s="25">
        <v>100</v>
      </c>
      <c r="B41" s="23">
        <v>103008</v>
      </c>
      <c r="C41" s="33" t="s">
        <v>84</v>
      </c>
      <c r="D41" s="48">
        <v>46</v>
      </c>
      <c r="E41" s="18">
        <v>44</v>
      </c>
      <c r="F41" s="18">
        <v>1</v>
      </c>
      <c r="G41" s="18">
        <v>1</v>
      </c>
      <c r="H41" s="35">
        <v>45</v>
      </c>
      <c r="I41" s="21">
        <v>43</v>
      </c>
      <c r="J41" s="25">
        <v>6</v>
      </c>
      <c r="K41" s="35">
        <v>13</v>
      </c>
      <c r="L41" s="10">
        <v>13.333333333333334</v>
      </c>
      <c r="M41" s="13">
        <v>30.232558139534881</v>
      </c>
      <c r="N41" s="12">
        <v>100</v>
      </c>
      <c r="O41" s="10">
        <v>100</v>
      </c>
      <c r="P41" s="10">
        <v>97.777777777777771</v>
      </c>
      <c r="Q41" s="10">
        <v>88.372093023255815</v>
      </c>
      <c r="R41" s="10">
        <v>40</v>
      </c>
      <c r="S41" s="10">
        <v>23.255813953488371</v>
      </c>
      <c r="T41" s="10">
        <v>79.259259259259267</v>
      </c>
      <c r="U41" s="13">
        <v>70.542635658914733</v>
      </c>
      <c r="V41" s="12">
        <v>44.444444444444443</v>
      </c>
      <c r="W41" s="10">
        <v>29.069767441860467</v>
      </c>
      <c r="X41" s="10">
        <v>53.333333333333336</v>
      </c>
      <c r="Y41" s="10">
        <v>51.162790697674424</v>
      </c>
      <c r="Z41" s="10">
        <v>55.555555555555557</v>
      </c>
      <c r="AA41" s="10">
        <v>44.186046511627907</v>
      </c>
      <c r="AB41" s="10">
        <v>49.444444444444443</v>
      </c>
      <c r="AC41" s="13">
        <v>38.372093023255815</v>
      </c>
      <c r="AD41" s="12">
        <v>73.333333333333329</v>
      </c>
      <c r="AE41" s="10">
        <v>88.372093023255815</v>
      </c>
      <c r="AF41" s="10">
        <v>77.777777777777786</v>
      </c>
      <c r="AG41" s="10">
        <v>67.441860465116278</v>
      </c>
      <c r="AH41" s="10">
        <v>74.81481481481481</v>
      </c>
      <c r="AI41" s="13">
        <v>81.395348837209298</v>
      </c>
      <c r="AJ41" s="12">
        <v>76.666666666666671</v>
      </c>
      <c r="AK41" s="13">
        <v>81.395348837209298</v>
      </c>
      <c r="AL41" s="12">
        <v>67.777777777777786</v>
      </c>
      <c r="AM41" s="10">
        <v>43.02325581395349</v>
      </c>
      <c r="AN41" s="10">
        <v>53.333333333333336</v>
      </c>
      <c r="AO41" s="10">
        <v>44.186046511627907</v>
      </c>
      <c r="AP41" s="10">
        <v>64.444444444444443</v>
      </c>
      <c r="AQ41" s="10">
        <v>51.162790697674424</v>
      </c>
      <c r="AR41" s="10">
        <v>24.444444444444443</v>
      </c>
      <c r="AS41" s="10">
        <v>27.906976744186046</v>
      </c>
      <c r="AT41" s="10">
        <v>46.666666666666664</v>
      </c>
      <c r="AU41" s="10">
        <v>48.837209302325576</v>
      </c>
      <c r="AV41" s="38">
        <v>55.277777777777779</v>
      </c>
      <c r="AW41" s="56">
        <v>44.186046511627907</v>
      </c>
      <c r="AX41" s="11">
        <v>12.555555555555555</v>
      </c>
      <c r="AY41" s="13">
        <v>11.255813953488373</v>
      </c>
      <c r="AZ41" s="2"/>
      <c r="BA41" s="1">
        <v>45</v>
      </c>
      <c r="BB41" s="1">
        <v>1</v>
      </c>
      <c r="BC41" s="1">
        <v>44</v>
      </c>
      <c r="BD41" s="1">
        <v>27</v>
      </c>
      <c r="BE41" s="1">
        <v>18</v>
      </c>
      <c r="BF41" s="2"/>
      <c r="BG41" s="1">
        <v>1</v>
      </c>
      <c r="BH41" s="1">
        <v>26</v>
      </c>
      <c r="BI41" s="1">
        <v>18</v>
      </c>
      <c r="BJ41" s="1"/>
      <c r="BK41" s="1">
        <v>16</v>
      </c>
      <c r="BL41" s="1">
        <v>18</v>
      </c>
      <c r="BM41" s="1">
        <v>11</v>
      </c>
      <c r="BN41" s="1">
        <v>21</v>
      </c>
      <c r="BO41" s="1">
        <v>24</v>
      </c>
      <c r="BP41" s="1">
        <v>20</v>
      </c>
      <c r="BQ41" s="1">
        <v>25</v>
      </c>
      <c r="BR41" s="1">
        <v>9</v>
      </c>
      <c r="BS41" s="1">
        <v>8</v>
      </c>
      <c r="BT41" s="1">
        <v>11</v>
      </c>
      <c r="BU41" s="1">
        <v>9</v>
      </c>
      <c r="BV41" s="1">
        <v>8</v>
      </c>
      <c r="BX41" s="1">
        <v>1</v>
      </c>
      <c r="BY41" s="1">
        <v>22</v>
      </c>
      <c r="BZ41" s="1">
        <v>22</v>
      </c>
      <c r="CA41" s="1">
        <v>10</v>
      </c>
      <c r="CB41" s="1">
        <v>35</v>
      </c>
      <c r="CC41" s="1">
        <v>1</v>
      </c>
      <c r="CD41" s="1">
        <v>5</v>
      </c>
      <c r="CE41" s="1">
        <v>21</v>
      </c>
      <c r="CF41" s="1">
        <v>18</v>
      </c>
      <c r="CH41" s="2"/>
      <c r="CI41" s="1">
        <v>21</v>
      </c>
      <c r="CJ41" s="1">
        <v>24</v>
      </c>
      <c r="CL41" s="1">
        <v>3</v>
      </c>
      <c r="CM41" s="1">
        <v>23</v>
      </c>
      <c r="CN41" s="1">
        <v>19</v>
      </c>
      <c r="CO41" s="1">
        <v>8</v>
      </c>
      <c r="CP41" s="1">
        <v>26</v>
      </c>
      <c r="CQ41" s="1">
        <v>11</v>
      </c>
      <c r="CR41" s="1">
        <v>4</v>
      </c>
      <c r="CS41" s="1">
        <v>24</v>
      </c>
      <c r="CT41" s="1">
        <v>17</v>
      </c>
      <c r="CU41" s="1">
        <v>34</v>
      </c>
      <c r="CV41" s="1">
        <v>11</v>
      </c>
      <c r="CW41" s="1">
        <v>24</v>
      </c>
      <c r="CX41" s="1">
        <v>21</v>
      </c>
      <c r="CY41" s="1">
        <v>1</v>
      </c>
      <c r="CZ41" s="2"/>
      <c r="DA41" s="1">
        <v>3</v>
      </c>
      <c r="DB41" s="1">
        <v>9</v>
      </c>
      <c r="DC41" s="1">
        <v>14</v>
      </c>
      <c r="DD41" s="1">
        <v>3</v>
      </c>
      <c r="DE41" s="1">
        <v>10</v>
      </c>
      <c r="DF41" s="1">
        <v>5</v>
      </c>
      <c r="DG41" s="2"/>
    </row>
    <row r="42" spans="1:111" hidden="1" outlineLevel="1" x14ac:dyDescent="0.25">
      <c r="A42" s="25">
        <v>100</v>
      </c>
      <c r="B42" s="23">
        <v>103009</v>
      </c>
      <c r="C42" s="33" t="s">
        <v>85</v>
      </c>
      <c r="D42" s="48">
        <v>57</v>
      </c>
      <c r="E42" s="18">
        <v>55</v>
      </c>
      <c r="F42" s="19"/>
      <c r="G42" s="19">
        <v>1</v>
      </c>
      <c r="H42" s="35">
        <v>57</v>
      </c>
      <c r="I42" s="21">
        <v>54</v>
      </c>
      <c r="J42" s="25">
        <v>16</v>
      </c>
      <c r="K42" s="35">
        <v>13</v>
      </c>
      <c r="L42" s="10">
        <v>28.07017543859649</v>
      </c>
      <c r="M42" s="13">
        <v>24.074074074074073</v>
      </c>
      <c r="N42" s="12">
        <v>100</v>
      </c>
      <c r="O42" s="10">
        <v>90.740740740740748</v>
      </c>
      <c r="P42" s="10">
        <v>94.73684210526315</v>
      </c>
      <c r="Q42" s="10">
        <v>98.148148148148152</v>
      </c>
      <c r="R42" s="10">
        <v>24.561403508771928</v>
      </c>
      <c r="S42" s="10">
        <v>37.037037037037038</v>
      </c>
      <c r="T42" s="10">
        <v>73.099415204678365</v>
      </c>
      <c r="U42" s="13">
        <v>75.308641975308646</v>
      </c>
      <c r="V42" s="12">
        <v>28.07017543859649</v>
      </c>
      <c r="W42" s="10">
        <v>50.925925925925931</v>
      </c>
      <c r="X42" s="10">
        <v>36.84210526315789</v>
      </c>
      <c r="Y42" s="10">
        <v>62.962962962962962</v>
      </c>
      <c r="Z42" s="10">
        <v>50.877192982456144</v>
      </c>
      <c r="AA42" s="10">
        <v>27.777777777777779</v>
      </c>
      <c r="AB42" s="10">
        <v>35.964912280701753</v>
      </c>
      <c r="AC42" s="13">
        <v>48.148148148148145</v>
      </c>
      <c r="AD42" s="12">
        <v>71.05263157894737</v>
      </c>
      <c r="AE42" s="10">
        <v>83.333333333333343</v>
      </c>
      <c r="AF42" s="10">
        <v>63.157894736842103</v>
      </c>
      <c r="AG42" s="10">
        <v>57.407407407407405</v>
      </c>
      <c r="AH42" s="10">
        <v>68.421052631578945</v>
      </c>
      <c r="AI42" s="13">
        <v>74.691358024691354</v>
      </c>
      <c r="AJ42" s="12">
        <v>64.035087719298247</v>
      </c>
      <c r="AK42" s="13">
        <v>83.333333333333343</v>
      </c>
      <c r="AL42" s="12">
        <v>55.26315789473685</v>
      </c>
      <c r="AM42" s="10">
        <v>46.296296296296298</v>
      </c>
      <c r="AN42" s="10">
        <v>37.719298245614034</v>
      </c>
      <c r="AO42" s="10">
        <v>56.481481481481474</v>
      </c>
      <c r="AP42" s="10">
        <v>57.894736842105267</v>
      </c>
      <c r="AQ42" s="10">
        <v>60.185185185185183</v>
      </c>
      <c r="AR42" s="10">
        <v>28.07017543859649</v>
      </c>
      <c r="AS42" s="10">
        <v>38.888888888888893</v>
      </c>
      <c r="AT42" s="10">
        <v>36.84210526315789</v>
      </c>
      <c r="AU42" s="10">
        <v>46.296296296296298</v>
      </c>
      <c r="AV42" s="38">
        <v>45.833333333333329</v>
      </c>
      <c r="AW42" s="56">
        <v>51.388888888888886</v>
      </c>
      <c r="AX42" s="11">
        <v>10.631578947368421</v>
      </c>
      <c r="AY42" s="13">
        <v>12.203703703703704</v>
      </c>
      <c r="AZ42" s="2"/>
      <c r="BA42" s="1">
        <v>57</v>
      </c>
      <c r="BB42" s="1">
        <v>3</v>
      </c>
      <c r="BC42" s="1">
        <v>54</v>
      </c>
      <c r="BD42" s="1">
        <v>43</v>
      </c>
      <c r="BE42" s="1">
        <v>14</v>
      </c>
      <c r="BF42" s="2"/>
      <c r="BG42" s="1">
        <v>3</v>
      </c>
      <c r="BH42" s="1">
        <v>40</v>
      </c>
      <c r="BI42" s="1">
        <v>14</v>
      </c>
      <c r="BJ42" s="1"/>
      <c r="BK42" s="1">
        <v>32</v>
      </c>
      <c r="BL42" s="1">
        <v>18</v>
      </c>
      <c r="BM42" s="1">
        <v>7</v>
      </c>
      <c r="BN42" s="1">
        <v>36</v>
      </c>
      <c r="BO42" s="1">
        <v>21</v>
      </c>
      <c r="BP42" s="1">
        <v>28</v>
      </c>
      <c r="BQ42" s="1">
        <v>29</v>
      </c>
      <c r="BR42" s="1">
        <v>18</v>
      </c>
      <c r="BS42" s="1">
        <v>10</v>
      </c>
      <c r="BT42" s="1">
        <v>18</v>
      </c>
      <c r="BU42" s="1">
        <v>8</v>
      </c>
      <c r="BV42" s="1">
        <v>3</v>
      </c>
      <c r="BX42" s="1">
        <v>3</v>
      </c>
      <c r="BY42" s="1">
        <v>27</v>
      </c>
      <c r="BZ42" s="1">
        <v>27</v>
      </c>
      <c r="CA42" s="1">
        <v>21</v>
      </c>
      <c r="CB42" s="1">
        <v>36</v>
      </c>
      <c r="CC42" s="1">
        <v>2</v>
      </c>
      <c r="CD42" s="1">
        <v>10</v>
      </c>
      <c r="CE42" s="1">
        <v>28</v>
      </c>
      <c r="CF42" s="1">
        <v>17</v>
      </c>
      <c r="CH42" s="1">
        <v>8</v>
      </c>
      <c r="CI42" s="1">
        <v>25</v>
      </c>
      <c r="CJ42" s="1">
        <v>24</v>
      </c>
      <c r="CL42" s="1">
        <v>9</v>
      </c>
      <c r="CM42" s="1">
        <v>33</v>
      </c>
      <c r="CN42" s="1">
        <v>15</v>
      </c>
      <c r="CO42" s="1">
        <v>20</v>
      </c>
      <c r="CP42" s="1">
        <v>31</v>
      </c>
      <c r="CQ42" s="1">
        <v>6</v>
      </c>
      <c r="CR42" s="1">
        <v>10</v>
      </c>
      <c r="CS42" s="1">
        <v>28</v>
      </c>
      <c r="CT42" s="1">
        <v>19</v>
      </c>
      <c r="CU42" s="1">
        <v>41</v>
      </c>
      <c r="CV42" s="1">
        <v>16</v>
      </c>
      <c r="CW42" s="1">
        <v>36</v>
      </c>
      <c r="CX42" s="1">
        <v>21</v>
      </c>
      <c r="CY42" s="1">
        <v>1</v>
      </c>
      <c r="CZ42" s="1">
        <v>2</v>
      </c>
      <c r="DA42" s="1">
        <v>8</v>
      </c>
      <c r="DB42" s="1">
        <v>12</v>
      </c>
      <c r="DC42" s="1">
        <v>21</v>
      </c>
      <c r="DD42" s="1">
        <v>9</v>
      </c>
      <c r="DE42" s="1">
        <v>2</v>
      </c>
      <c r="DF42" s="1">
        <v>2</v>
      </c>
      <c r="DG42" s="2"/>
    </row>
    <row r="43" spans="1:111" hidden="1" outlineLevel="1" x14ac:dyDescent="0.25">
      <c r="A43" s="25">
        <v>100</v>
      </c>
      <c r="B43" s="23">
        <v>103010</v>
      </c>
      <c r="C43" s="33" t="s">
        <v>86</v>
      </c>
      <c r="D43" s="48">
        <v>42</v>
      </c>
      <c r="E43" s="18">
        <v>41</v>
      </c>
      <c r="F43" s="19"/>
      <c r="G43" s="19"/>
      <c r="H43" s="35">
        <v>42</v>
      </c>
      <c r="I43" s="21">
        <v>41</v>
      </c>
      <c r="J43" s="25">
        <v>9</v>
      </c>
      <c r="K43" s="35">
        <v>7</v>
      </c>
      <c r="L43" s="10">
        <v>21.428571428571427</v>
      </c>
      <c r="M43" s="13">
        <v>17.073170731707318</v>
      </c>
      <c r="N43" s="12">
        <v>92.857142857142861</v>
      </c>
      <c r="O43" s="10">
        <v>78.048780487804876</v>
      </c>
      <c r="P43" s="10">
        <v>97.61904761904762</v>
      </c>
      <c r="Q43" s="10">
        <v>97.560975609756099</v>
      </c>
      <c r="R43" s="10">
        <v>54.761904761904766</v>
      </c>
      <c r="S43" s="10">
        <v>34.146341463414636</v>
      </c>
      <c r="T43" s="10">
        <v>81.746031746031747</v>
      </c>
      <c r="U43" s="13">
        <v>69.918699186991873</v>
      </c>
      <c r="V43" s="12">
        <v>25</v>
      </c>
      <c r="W43" s="10">
        <v>25.609756097560975</v>
      </c>
      <c r="X43" s="10">
        <v>35.714285714285715</v>
      </c>
      <c r="Y43" s="10">
        <v>48.780487804878049</v>
      </c>
      <c r="Z43" s="10">
        <v>66.666666666666657</v>
      </c>
      <c r="AA43" s="10">
        <v>39.024390243902438</v>
      </c>
      <c r="AB43" s="10">
        <v>38.095238095238095</v>
      </c>
      <c r="AC43" s="13">
        <v>34.756097560975604</v>
      </c>
      <c r="AD43" s="12">
        <v>91.666666666666657</v>
      </c>
      <c r="AE43" s="10">
        <v>82.926829268292678</v>
      </c>
      <c r="AF43" s="10">
        <v>52.380952380952387</v>
      </c>
      <c r="AG43" s="10">
        <v>65.853658536585371</v>
      </c>
      <c r="AH43" s="10">
        <v>78.571428571428569</v>
      </c>
      <c r="AI43" s="13">
        <v>77.235772357723576</v>
      </c>
      <c r="AJ43" s="12">
        <v>83.333333333333343</v>
      </c>
      <c r="AK43" s="13">
        <v>80.487804878048792</v>
      </c>
      <c r="AL43" s="12">
        <v>64.285714285714292</v>
      </c>
      <c r="AM43" s="10">
        <v>46.341463414634148</v>
      </c>
      <c r="AN43" s="10">
        <v>39.285714285714285</v>
      </c>
      <c r="AO43" s="10">
        <v>43.902439024390247</v>
      </c>
      <c r="AP43" s="10">
        <v>55.952380952380956</v>
      </c>
      <c r="AQ43" s="10">
        <v>71.951219512195124</v>
      </c>
      <c r="AR43" s="10">
        <v>50</v>
      </c>
      <c r="AS43" s="10">
        <v>65.853658536585371</v>
      </c>
      <c r="AT43" s="10">
        <v>28.571428571428569</v>
      </c>
      <c r="AU43" s="10">
        <v>39.024390243902438</v>
      </c>
      <c r="AV43" s="38">
        <v>49.702380952380956</v>
      </c>
      <c r="AW43" s="56">
        <v>53.658536585365859</v>
      </c>
      <c r="AX43" s="11">
        <v>11.976190476190476</v>
      </c>
      <c r="AY43" s="13">
        <v>11.707317073170731</v>
      </c>
      <c r="AZ43" s="14">
        <v>3</v>
      </c>
      <c r="BA43" s="1">
        <v>39</v>
      </c>
      <c r="BB43" s="1">
        <v>1</v>
      </c>
      <c r="BC43" s="1">
        <v>41</v>
      </c>
      <c r="BD43" s="1">
        <v>19</v>
      </c>
      <c r="BE43" s="1">
        <v>23</v>
      </c>
      <c r="BF43" s="2"/>
      <c r="BG43" s="1">
        <v>3</v>
      </c>
      <c r="BH43" s="1">
        <v>17</v>
      </c>
      <c r="BI43" s="1">
        <v>22</v>
      </c>
      <c r="BJ43" s="1"/>
      <c r="BK43" s="1">
        <v>28</v>
      </c>
      <c r="BL43" s="1">
        <v>7</v>
      </c>
      <c r="BM43" s="1">
        <v>7</v>
      </c>
      <c r="BN43" s="1">
        <v>27</v>
      </c>
      <c r="BO43" s="1">
        <v>15</v>
      </c>
      <c r="BP43" s="1">
        <v>14</v>
      </c>
      <c r="BQ43" s="1">
        <v>28</v>
      </c>
      <c r="BR43" s="1">
        <v>9</v>
      </c>
      <c r="BS43" s="1">
        <v>15</v>
      </c>
      <c r="BT43" s="1">
        <v>9</v>
      </c>
      <c r="BU43" s="1">
        <v>5</v>
      </c>
      <c r="BV43" s="1">
        <v>4</v>
      </c>
      <c r="BX43" s="2"/>
      <c r="BY43" s="1">
        <v>7</v>
      </c>
      <c r="BZ43" s="1">
        <v>35</v>
      </c>
      <c r="CA43" s="1">
        <v>20</v>
      </c>
      <c r="CB43" s="1">
        <v>22</v>
      </c>
      <c r="CC43" s="2"/>
      <c r="CD43" s="1">
        <v>4</v>
      </c>
      <c r="CE43" s="1">
        <v>19</v>
      </c>
      <c r="CF43" s="1">
        <v>19</v>
      </c>
      <c r="CH43" s="1">
        <v>2</v>
      </c>
      <c r="CI43" s="1">
        <v>10</v>
      </c>
      <c r="CJ43" s="1">
        <v>30</v>
      </c>
      <c r="CL43" s="1">
        <v>6</v>
      </c>
      <c r="CM43" s="1">
        <v>18</v>
      </c>
      <c r="CN43" s="1">
        <v>18</v>
      </c>
      <c r="CO43" s="1">
        <v>15</v>
      </c>
      <c r="CP43" s="1">
        <v>21</v>
      </c>
      <c r="CQ43" s="1">
        <v>6</v>
      </c>
      <c r="CR43" s="1">
        <v>12</v>
      </c>
      <c r="CS43" s="1">
        <v>13</v>
      </c>
      <c r="CT43" s="1">
        <v>17</v>
      </c>
      <c r="CU43" s="1">
        <v>21</v>
      </c>
      <c r="CV43" s="1">
        <v>21</v>
      </c>
      <c r="CW43" s="1">
        <v>30</v>
      </c>
      <c r="CX43" s="1">
        <v>12</v>
      </c>
      <c r="CY43" s="2"/>
      <c r="CZ43" s="1">
        <v>5</v>
      </c>
      <c r="DA43" s="1">
        <v>2</v>
      </c>
      <c r="DB43" s="1">
        <v>8</v>
      </c>
      <c r="DC43" s="1">
        <v>13</v>
      </c>
      <c r="DD43" s="1">
        <v>5</v>
      </c>
      <c r="DE43" s="1">
        <v>6</v>
      </c>
      <c r="DF43" s="1">
        <v>3</v>
      </c>
      <c r="DG43" s="2"/>
    </row>
    <row r="44" spans="1:111" hidden="1" outlineLevel="1" x14ac:dyDescent="0.25">
      <c r="A44" s="25">
        <v>100</v>
      </c>
      <c r="B44" s="23">
        <v>103011</v>
      </c>
      <c r="C44" s="33" t="s">
        <v>87</v>
      </c>
      <c r="D44" s="48">
        <v>81</v>
      </c>
      <c r="E44" s="18">
        <v>87</v>
      </c>
      <c r="F44" s="18">
        <v>12</v>
      </c>
      <c r="G44" s="18">
        <v>28</v>
      </c>
      <c r="H44" s="35">
        <v>69</v>
      </c>
      <c r="I44" s="21">
        <v>59</v>
      </c>
      <c r="J44" s="25">
        <v>15</v>
      </c>
      <c r="K44" s="35">
        <v>16</v>
      </c>
      <c r="L44" s="10">
        <v>21.739130434782609</v>
      </c>
      <c r="M44" s="13">
        <v>27.118644067796609</v>
      </c>
      <c r="N44" s="12">
        <v>89.85507246376811</v>
      </c>
      <c r="O44" s="10">
        <v>88.135593220338976</v>
      </c>
      <c r="P44" s="10">
        <v>98.550724637681171</v>
      </c>
      <c r="Q44" s="10">
        <v>98.305084745762713</v>
      </c>
      <c r="R44" s="10">
        <v>37.681159420289859</v>
      </c>
      <c r="S44" s="10">
        <v>52.542372881355938</v>
      </c>
      <c r="T44" s="10">
        <v>75.362318840579718</v>
      </c>
      <c r="U44" s="13">
        <v>79.66101694915254</v>
      </c>
      <c r="V44" s="12">
        <v>24.637681159420293</v>
      </c>
      <c r="W44" s="10">
        <v>23.728813559322035</v>
      </c>
      <c r="X44" s="10">
        <v>57.971014492753625</v>
      </c>
      <c r="Y44" s="10">
        <v>47.457627118644069</v>
      </c>
      <c r="Z44" s="10">
        <v>55.072463768115945</v>
      </c>
      <c r="AA44" s="10">
        <v>52.542372881355938</v>
      </c>
      <c r="AB44" s="10">
        <v>40.579710144927539</v>
      </c>
      <c r="AC44" s="13">
        <v>36.864406779661017</v>
      </c>
      <c r="AD44" s="12">
        <v>75.362318840579718</v>
      </c>
      <c r="AE44" s="10">
        <v>77.118644067796609</v>
      </c>
      <c r="AF44" s="10">
        <v>57.971014492753625</v>
      </c>
      <c r="AG44" s="10">
        <v>50.847457627118644</v>
      </c>
      <c r="AH44" s="10">
        <v>69.565217391304344</v>
      </c>
      <c r="AI44" s="13">
        <v>68.361581920903959</v>
      </c>
      <c r="AJ44" s="12">
        <v>83.333333333333343</v>
      </c>
      <c r="AK44" s="13">
        <v>80.508474576271183</v>
      </c>
      <c r="AL44" s="12">
        <v>68.840579710144922</v>
      </c>
      <c r="AM44" s="10">
        <v>33.050847457627121</v>
      </c>
      <c r="AN44" s="10">
        <v>42.753623188405797</v>
      </c>
      <c r="AO44" s="10">
        <v>56.779661016949156</v>
      </c>
      <c r="AP44" s="10">
        <v>52.89855072463768</v>
      </c>
      <c r="AQ44" s="10">
        <v>52.542372881355938</v>
      </c>
      <c r="AR44" s="10">
        <v>36.231884057971016</v>
      </c>
      <c r="AS44" s="10">
        <v>37.288135593220339</v>
      </c>
      <c r="AT44" s="10">
        <v>59.420289855072461</v>
      </c>
      <c r="AU44" s="10">
        <v>61.016949152542374</v>
      </c>
      <c r="AV44" s="38">
        <v>53.079710144927539</v>
      </c>
      <c r="AW44" s="56">
        <v>47.881355932203391</v>
      </c>
      <c r="AX44" s="11">
        <v>11.884057971014492</v>
      </c>
      <c r="AY44" s="13">
        <v>11.35593220338983</v>
      </c>
      <c r="AZ44" s="14">
        <v>7</v>
      </c>
      <c r="BA44" s="1">
        <v>62</v>
      </c>
      <c r="BB44" s="1">
        <v>1</v>
      </c>
      <c r="BC44" s="1">
        <v>68</v>
      </c>
      <c r="BD44" s="1">
        <v>43</v>
      </c>
      <c r="BE44" s="1">
        <v>26</v>
      </c>
      <c r="BF44" s="2"/>
      <c r="BG44" s="1">
        <v>6</v>
      </c>
      <c r="BH44" s="1">
        <v>39</v>
      </c>
      <c r="BI44" s="1">
        <v>24</v>
      </c>
      <c r="BJ44" s="1"/>
      <c r="BK44" s="1">
        <v>40</v>
      </c>
      <c r="BL44" s="1">
        <v>24</v>
      </c>
      <c r="BM44" s="1">
        <v>5</v>
      </c>
      <c r="BN44" s="1">
        <v>29</v>
      </c>
      <c r="BO44" s="1">
        <v>40</v>
      </c>
      <c r="BP44" s="1">
        <v>31</v>
      </c>
      <c r="BQ44" s="1">
        <v>38</v>
      </c>
      <c r="BR44" s="1">
        <v>15</v>
      </c>
      <c r="BS44" s="1">
        <v>15</v>
      </c>
      <c r="BT44" s="1">
        <v>23</v>
      </c>
      <c r="BU44" s="1">
        <v>13</v>
      </c>
      <c r="BV44" s="1">
        <v>3</v>
      </c>
      <c r="BX44" s="1">
        <v>4</v>
      </c>
      <c r="BY44" s="1">
        <v>26</v>
      </c>
      <c r="BZ44" s="1">
        <v>39</v>
      </c>
      <c r="CA44" s="1">
        <v>29</v>
      </c>
      <c r="CB44" s="1">
        <v>40</v>
      </c>
      <c r="CC44" s="1">
        <v>4</v>
      </c>
      <c r="CD44" s="1">
        <v>14</v>
      </c>
      <c r="CE44" s="1">
        <v>23</v>
      </c>
      <c r="CF44" s="1">
        <v>28</v>
      </c>
      <c r="CH44" s="1">
        <v>2</v>
      </c>
      <c r="CI44" s="1">
        <v>19</v>
      </c>
      <c r="CJ44" s="1">
        <v>48</v>
      </c>
      <c r="CL44" s="1">
        <v>6</v>
      </c>
      <c r="CM44" s="1">
        <v>31</v>
      </c>
      <c r="CN44" s="1">
        <v>32</v>
      </c>
      <c r="CO44" s="1">
        <v>17</v>
      </c>
      <c r="CP44" s="1">
        <v>45</v>
      </c>
      <c r="CQ44" s="1">
        <v>7</v>
      </c>
      <c r="CR44" s="1">
        <v>19</v>
      </c>
      <c r="CS44" s="1">
        <v>27</v>
      </c>
      <c r="CT44" s="1">
        <v>23</v>
      </c>
      <c r="CU44" s="1">
        <v>44</v>
      </c>
      <c r="CV44" s="1">
        <v>25</v>
      </c>
      <c r="CW44" s="1">
        <v>28</v>
      </c>
      <c r="CX44" s="1">
        <v>41</v>
      </c>
      <c r="CY44" s="1">
        <v>3</v>
      </c>
      <c r="CZ44" s="1">
        <v>2</v>
      </c>
      <c r="DA44" s="1">
        <v>2</v>
      </c>
      <c r="DB44" s="1">
        <v>18</v>
      </c>
      <c r="DC44" s="1">
        <v>15</v>
      </c>
      <c r="DD44" s="1">
        <v>10</v>
      </c>
      <c r="DE44" s="1">
        <v>11</v>
      </c>
      <c r="DF44" s="1">
        <v>7</v>
      </c>
      <c r="DG44" s="1">
        <v>1</v>
      </c>
    </row>
    <row r="45" spans="1:111" hidden="1" outlineLevel="1" x14ac:dyDescent="0.25">
      <c r="A45" s="25">
        <v>100</v>
      </c>
      <c r="B45" s="23">
        <v>103013</v>
      </c>
      <c r="C45" s="33" t="s">
        <v>88</v>
      </c>
      <c r="D45" s="48">
        <v>49</v>
      </c>
      <c r="E45" s="18">
        <v>21</v>
      </c>
      <c r="F45" s="18">
        <v>2</v>
      </c>
      <c r="G45" s="18">
        <v>1</v>
      </c>
      <c r="H45" s="35">
        <v>47</v>
      </c>
      <c r="I45" s="21">
        <v>20</v>
      </c>
      <c r="J45" s="25">
        <v>6</v>
      </c>
      <c r="K45" s="35">
        <v>8</v>
      </c>
      <c r="L45" s="10">
        <v>12.76595744680851</v>
      </c>
      <c r="M45" s="13">
        <v>40</v>
      </c>
      <c r="N45" s="12">
        <v>100</v>
      </c>
      <c r="O45" s="10">
        <v>95</v>
      </c>
      <c r="P45" s="10">
        <v>97.872340425531917</v>
      </c>
      <c r="Q45" s="10">
        <v>90</v>
      </c>
      <c r="R45" s="10">
        <v>46.808510638297875</v>
      </c>
      <c r="S45" s="10">
        <v>15</v>
      </c>
      <c r="T45" s="10">
        <v>81.560283687943254</v>
      </c>
      <c r="U45" s="13">
        <v>66.666666666666657</v>
      </c>
      <c r="V45" s="12">
        <v>29.787234042553191</v>
      </c>
      <c r="W45" s="10">
        <v>17.5</v>
      </c>
      <c r="X45" s="10">
        <v>68.085106382978722</v>
      </c>
      <c r="Y45" s="10">
        <v>45</v>
      </c>
      <c r="Z45" s="10">
        <v>36.170212765957451</v>
      </c>
      <c r="AA45" s="10">
        <v>5</v>
      </c>
      <c r="AB45" s="10">
        <v>40.957446808510639</v>
      </c>
      <c r="AC45" s="13">
        <v>21.25</v>
      </c>
      <c r="AD45" s="12">
        <v>79.787234042553195</v>
      </c>
      <c r="AE45" s="10">
        <v>82.5</v>
      </c>
      <c r="AF45" s="10">
        <v>85.106382978723403</v>
      </c>
      <c r="AG45" s="10">
        <v>85</v>
      </c>
      <c r="AH45" s="10">
        <v>81.560283687943254</v>
      </c>
      <c r="AI45" s="13">
        <v>83.333333333333343</v>
      </c>
      <c r="AJ45" s="12">
        <v>87.2340425531915</v>
      </c>
      <c r="AK45" s="13">
        <v>85</v>
      </c>
      <c r="AL45" s="12">
        <v>80.851063829787222</v>
      </c>
      <c r="AM45" s="10">
        <v>32.5</v>
      </c>
      <c r="AN45" s="10">
        <v>29.787234042553191</v>
      </c>
      <c r="AO45" s="10">
        <v>15</v>
      </c>
      <c r="AP45" s="10">
        <v>58.51063829787234</v>
      </c>
      <c r="AQ45" s="10">
        <v>32.5</v>
      </c>
      <c r="AR45" s="10">
        <v>40.425531914893611</v>
      </c>
      <c r="AS45" s="10">
        <v>60</v>
      </c>
      <c r="AT45" s="10">
        <v>51.063829787234042</v>
      </c>
      <c r="AU45" s="10">
        <v>50</v>
      </c>
      <c r="AV45" s="38">
        <v>53.723404255319153</v>
      </c>
      <c r="AW45" s="56">
        <v>33.75</v>
      </c>
      <c r="AX45" s="11">
        <v>12.574468085106384</v>
      </c>
      <c r="AY45" s="13">
        <v>9.75</v>
      </c>
      <c r="AZ45" s="2"/>
      <c r="BA45" s="1">
        <v>47</v>
      </c>
      <c r="BB45" s="1">
        <v>1</v>
      </c>
      <c r="BC45" s="1">
        <v>46</v>
      </c>
      <c r="BD45" s="1">
        <v>25</v>
      </c>
      <c r="BE45" s="1">
        <v>22</v>
      </c>
      <c r="BF45" s="2"/>
      <c r="BG45" s="1">
        <v>1</v>
      </c>
      <c r="BH45" s="1">
        <v>24</v>
      </c>
      <c r="BI45" s="1">
        <v>22</v>
      </c>
      <c r="BJ45" s="1"/>
      <c r="BK45" s="1">
        <v>27</v>
      </c>
      <c r="BL45" s="1">
        <v>12</v>
      </c>
      <c r="BM45" s="1">
        <v>8</v>
      </c>
      <c r="BN45" s="1">
        <v>15</v>
      </c>
      <c r="BO45" s="1">
        <v>32</v>
      </c>
      <c r="BP45" s="1">
        <v>30</v>
      </c>
      <c r="BQ45" s="1">
        <v>17</v>
      </c>
      <c r="BR45" s="1">
        <v>11</v>
      </c>
      <c r="BS45" s="1">
        <v>11</v>
      </c>
      <c r="BT45" s="1">
        <v>14</v>
      </c>
      <c r="BU45" s="1">
        <v>6</v>
      </c>
      <c r="BV45" s="1">
        <v>5</v>
      </c>
      <c r="BX45" s="1">
        <v>1</v>
      </c>
      <c r="BY45" s="1">
        <v>17</v>
      </c>
      <c r="BZ45" s="1">
        <v>29</v>
      </c>
      <c r="CA45" s="1">
        <v>7</v>
      </c>
      <c r="CB45" s="1">
        <v>40</v>
      </c>
      <c r="CC45" s="1">
        <v>1</v>
      </c>
      <c r="CD45" s="1">
        <v>3</v>
      </c>
      <c r="CE45" s="1">
        <v>17</v>
      </c>
      <c r="CF45" s="1">
        <v>26</v>
      </c>
      <c r="CH45" s="1">
        <v>1</v>
      </c>
      <c r="CI45" s="1">
        <v>10</v>
      </c>
      <c r="CJ45" s="1">
        <v>36</v>
      </c>
      <c r="CL45" s="1">
        <v>3</v>
      </c>
      <c r="CM45" s="1">
        <v>12</v>
      </c>
      <c r="CN45" s="1">
        <v>32</v>
      </c>
      <c r="CO45" s="1">
        <v>22</v>
      </c>
      <c r="CP45" s="1">
        <v>22</v>
      </c>
      <c r="CQ45" s="1">
        <v>3</v>
      </c>
      <c r="CR45" s="1">
        <v>9</v>
      </c>
      <c r="CS45" s="1">
        <v>21</v>
      </c>
      <c r="CT45" s="1">
        <v>17</v>
      </c>
      <c r="CU45" s="1">
        <v>28</v>
      </c>
      <c r="CV45" s="1">
        <v>19</v>
      </c>
      <c r="CW45" s="1">
        <v>23</v>
      </c>
      <c r="CX45" s="1">
        <v>24</v>
      </c>
      <c r="CY45" s="2"/>
      <c r="CZ45" s="1">
        <v>2</v>
      </c>
      <c r="DA45" s="1">
        <v>6</v>
      </c>
      <c r="DB45" s="1">
        <v>6</v>
      </c>
      <c r="DC45" s="1">
        <v>10</v>
      </c>
      <c r="DD45" s="1">
        <v>13</v>
      </c>
      <c r="DE45" s="1">
        <v>5</v>
      </c>
      <c r="DF45" s="1">
        <v>5</v>
      </c>
      <c r="DG45" s="2"/>
    </row>
    <row r="46" spans="1:111" hidden="1" outlineLevel="1" x14ac:dyDescent="0.25">
      <c r="A46" s="25">
        <v>100</v>
      </c>
      <c r="B46" s="23">
        <v>103014</v>
      </c>
      <c r="C46" s="33" t="s">
        <v>89</v>
      </c>
      <c r="D46" s="48">
        <v>45</v>
      </c>
      <c r="E46" s="18">
        <v>67</v>
      </c>
      <c r="F46" s="19"/>
      <c r="G46" s="19"/>
      <c r="H46" s="35">
        <v>45</v>
      </c>
      <c r="I46" s="21">
        <v>67</v>
      </c>
      <c r="J46" s="31"/>
      <c r="K46" s="39"/>
      <c r="L46" s="10">
        <v>0</v>
      </c>
      <c r="M46" s="13">
        <v>0</v>
      </c>
      <c r="N46" s="12">
        <v>100</v>
      </c>
      <c r="O46" s="10">
        <v>100</v>
      </c>
      <c r="P46" s="10">
        <v>97.777777777777771</v>
      </c>
      <c r="Q46" s="10">
        <v>100</v>
      </c>
      <c r="R46" s="10">
        <v>64.444444444444443</v>
      </c>
      <c r="S46" s="10">
        <v>64.179104477611943</v>
      </c>
      <c r="T46" s="10">
        <v>87.407407407407405</v>
      </c>
      <c r="U46" s="13">
        <v>88.059701492537314</v>
      </c>
      <c r="V46" s="12">
        <v>61.111111111111114</v>
      </c>
      <c r="W46" s="10">
        <v>64.925373134328353</v>
      </c>
      <c r="X46" s="10">
        <v>80</v>
      </c>
      <c r="Y46" s="10">
        <v>67.164179104477611</v>
      </c>
      <c r="Z46" s="10">
        <v>88.888888888888886</v>
      </c>
      <c r="AA46" s="10">
        <v>79.104477611940297</v>
      </c>
      <c r="AB46" s="10">
        <v>72.777777777777771</v>
      </c>
      <c r="AC46" s="13">
        <v>69.029850746268664</v>
      </c>
      <c r="AD46" s="12">
        <v>96.666666666666671</v>
      </c>
      <c r="AE46" s="10">
        <v>94.029850746268664</v>
      </c>
      <c r="AF46" s="10">
        <v>82.222222222222214</v>
      </c>
      <c r="AG46" s="10">
        <v>68.656716417910445</v>
      </c>
      <c r="AH46" s="10">
        <v>91.851851851851848</v>
      </c>
      <c r="AI46" s="13">
        <v>85.572139303482587</v>
      </c>
      <c r="AJ46" s="12">
        <v>97.777777777777771</v>
      </c>
      <c r="AK46" s="13">
        <v>98.507462686567166</v>
      </c>
      <c r="AL46" s="12">
        <v>75.555555555555557</v>
      </c>
      <c r="AM46" s="10">
        <v>70.895522388059703</v>
      </c>
      <c r="AN46" s="10">
        <v>36.666666666666664</v>
      </c>
      <c r="AO46" s="10">
        <v>52.985074626865668</v>
      </c>
      <c r="AP46" s="10">
        <v>61.111111111111114</v>
      </c>
      <c r="AQ46" s="10">
        <v>65.671641791044777</v>
      </c>
      <c r="AR46" s="10">
        <v>86.666666666666671</v>
      </c>
      <c r="AS46" s="10">
        <v>94.029850746268664</v>
      </c>
      <c r="AT46" s="10">
        <v>26.666666666666668</v>
      </c>
      <c r="AU46" s="10">
        <v>65.671641791044777</v>
      </c>
      <c r="AV46" s="38">
        <v>57.499999999999993</v>
      </c>
      <c r="AW46" s="56">
        <v>67.350746268656707</v>
      </c>
      <c r="AX46" s="11">
        <v>14.844444444444445</v>
      </c>
      <c r="AY46" s="13">
        <v>15.328358208955224</v>
      </c>
      <c r="AZ46" s="2"/>
      <c r="BA46" s="1">
        <v>45</v>
      </c>
      <c r="BB46" s="1">
        <v>1</v>
      </c>
      <c r="BC46" s="1">
        <v>44</v>
      </c>
      <c r="BD46" s="1">
        <v>16</v>
      </c>
      <c r="BE46" s="1">
        <v>29</v>
      </c>
      <c r="BF46" s="2"/>
      <c r="BG46" s="2"/>
      <c r="BH46" s="1">
        <v>17</v>
      </c>
      <c r="BI46" s="1">
        <v>28</v>
      </c>
      <c r="BJ46" s="1"/>
      <c r="BK46" s="1">
        <v>9</v>
      </c>
      <c r="BL46" s="1">
        <v>17</v>
      </c>
      <c r="BM46" s="1">
        <v>19</v>
      </c>
      <c r="BN46" s="1">
        <v>9</v>
      </c>
      <c r="BO46" s="1">
        <v>36</v>
      </c>
      <c r="BP46" s="1">
        <v>5</v>
      </c>
      <c r="BQ46" s="1">
        <v>40</v>
      </c>
      <c r="BR46" s="2"/>
      <c r="BS46" s="1">
        <v>2</v>
      </c>
      <c r="BT46" s="1">
        <v>14</v>
      </c>
      <c r="BU46" s="1">
        <v>15</v>
      </c>
      <c r="BV46" s="1">
        <v>14</v>
      </c>
      <c r="BX46" s="2"/>
      <c r="BY46" s="1">
        <v>3</v>
      </c>
      <c r="BZ46" s="1">
        <v>42</v>
      </c>
      <c r="CA46" s="1">
        <v>8</v>
      </c>
      <c r="CB46" s="1">
        <v>37</v>
      </c>
      <c r="CC46" s="2"/>
      <c r="CD46" s="2"/>
      <c r="CE46" s="1">
        <v>11</v>
      </c>
      <c r="CF46" s="1">
        <v>34</v>
      </c>
      <c r="CH46" s="2"/>
      <c r="CI46" s="1">
        <v>2</v>
      </c>
      <c r="CJ46" s="1">
        <v>43</v>
      </c>
      <c r="CL46" s="2"/>
      <c r="CM46" s="1">
        <v>22</v>
      </c>
      <c r="CN46" s="1">
        <v>23</v>
      </c>
      <c r="CO46" s="1">
        <v>16</v>
      </c>
      <c r="CP46" s="1">
        <v>25</v>
      </c>
      <c r="CQ46" s="1">
        <v>4</v>
      </c>
      <c r="CR46" s="1">
        <v>3</v>
      </c>
      <c r="CS46" s="1">
        <v>29</v>
      </c>
      <c r="CT46" s="1">
        <v>13</v>
      </c>
      <c r="CU46" s="1">
        <v>6</v>
      </c>
      <c r="CV46" s="1">
        <v>39</v>
      </c>
      <c r="CW46" s="1">
        <v>33</v>
      </c>
      <c r="CX46" s="1">
        <v>12</v>
      </c>
      <c r="CY46" s="2"/>
      <c r="CZ46" s="2"/>
      <c r="DA46" s="1">
        <v>1</v>
      </c>
      <c r="DB46" s="1">
        <v>8</v>
      </c>
      <c r="DC46" s="1">
        <v>10</v>
      </c>
      <c r="DD46" s="1">
        <v>17</v>
      </c>
      <c r="DE46" s="1">
        <v>8</v>
      </c>
      <c r="DF46" s="2"/>
      <c r="DG46" s="1">
        <v>1</v>
      </c>
    </row>
    <row r="47" spans="1:111" hidden="1" outlineLevel="1" x14ac:dyDescent="0.25">
      <c r="A47" s="25">
        <v>100</v>
      </c>
      <c r="B47" s="23">
        <v>103015</v>
      </c>
      <c r="C47" s="33" t="s">
        <v>90</v>
      </c>
      <c r="D47" s="48">
        <v>59</v>
      </c>
      <c r="E47" s="18">
        <v>63</v>
      </c>
      <c r="F47" s="19"/>
      <c r="G47" s="19"/>
      <c r="H47" s="35">
        <v>59</v>
      </c>
      <c r="I47" s="21">
        <v>63</v>
      </c>
      <c r="J47" s="25">
        <v>2</v>
      </c>
      <c r="K47" s="35">
        <v>2</v>
      </c>
      <c r="L47" s="10">
        <v>3.3898305084745761</v>
      </c>
      <c r="M47" s="13">
        <v>3.1746031746031744</v>
      </c>
      <c r="N47" s="12">
        <v>98.305084745762713</v>
      </c>
      <c r="O47" s="10">
        <v>95.238095238095227</v>
      </c>
      <c r="P47" s="10">
        <v>100</v>
      </c>
      <c r="Q47" s="10">
        <v>100</v>
      </c>
      <c r="R47" s="10">
        <v>52.542372881355938</v>
      </c>
      <c r="S47" s="10">
        <v>63.492063492063487</v>
      </c>
      <c r="T47" s="10">
        <v>83.615819209039543</v>
      </c>
      <c r="U47" s="13">
        <v>86.24338624338624</v>
      </c>
      <c r="V47" s="12">
        <v>69.491525423728817</v>
      </c>
      <c r="W47" s="10">
        <v>64.285714285714292</v>
      </c>
      <c r="X47" s="10">
        <v>59.322033898305079</v>
      </c>
      <c r="Y47" s="10">
        <v>77.777777777777786</v>
      </c>
      <c r="Z47" s="10">
        <v>71.186440677966104</v>
      </c>
      <c r="AA47" s="10">
        <v>41.269841269841265</v>
      </c>
      <c r="AB47" s="10">
        <v>67.372881355932208</v>
      </c>
      <c r="AC47" s="13">
        <v>61.904761904761905</v>
      </c>
      <c r="AD47" s="12">
        <v>99.152542372881356</v>
      </c>
      <c r="AE47" s="10">
        <v>96.825396825396822</v>
      </c>
      <c r="AF47" s="10">
        <v>84.745762711864401</v>
      </c>
      <c r="AG47" s="10">
        <v>82.539682539682531</v>
      </c>
      <c r="AH47" s="10">
        <v>94.350282485875709</v>
      </c>
      <c r="AI47" s="13">
        <v>92.063492063492063</v>
      </c>
      <c r="AJ47" s="12">
        <v>91.525423728813564</v>
      </c>
      <c r="AK47" s="13">
        <v>95.238095238095227</v>
      </c>
      <c r="AL47" s="12">
        <v>88.135593220338976</v>
      </c>
      <c r="AM47" s="10">
        <v>69.841269841269835</v>
      </c>
      <c r="AN47" s="10">
        <v>27.118644067796609</v>
      </c>
      <c r="AO47" s="10">
        <v>38.095238095238095</v>
      </c>
      <c r="AP47" s="10">
        <v>30.508474576271187</v>
      </c>
      <c r="AQ47" s="10">
        <v>51.587301587301596</v>
      </c>
      <c r="AR47" s="10">
        <v>77.966101694915253</v>
      </c>
      <c r="AS47" s="10">
        <v>87.301587301587304</v>
      </c>
      <c r="AT47" s="10">
        <v>28.8135593220339</v>
      </c>
      <c r="AU47" s="10">
        <v>49.206349206349202</v>
      </c>
      <c r="AV47" s="38">
        <v>49.788135593220339</v>
      </c>
      <c r="AW47" s="56">
        <v>56.944444444444443</v>
      </c>
      <c r="AX47" s="11">
        <v>13.847457627118644</v>
      </c>
      <c r="AY47" s="13">
        <v>14.285714285714286</v>
      </c>
      <c r="AZ47" s="14">
        <v>1</v>
      </c>
      <c r="BA47" s="1">
        <v>58</v>
      </c>
      <c r="BB47" s="2"/>
      <c r="BC47" s="1">
        <v>59</v>
      </c>
      <c r="BD47" s="1">
        <v>28</v>
      </c>
      <c r="BE47" s="1">
        <v>31</v>
      </c>
      <c r="BF47" s="2"/>
      <c r="BG47" s="2"/>
      <c r="BH47" s="1">
        <v>29</v>
      </c>
      <c r="BI47" s="1">
        <v>30</v>
      </c>
      <c r="BJ47" s="1"/>
      <c r="BK47" s="1">
        <v>6</v>
      </c>
      <c r="BL47" s="1">
        <v>24</v>
      </c>
      <c r="BM47" s="1">
        <v>29</v>
      </c>
      <c r="BN47" s="1">
        <v>24</v>
      </c>
      <c r="BO47" s="1">
        <v>35</v>
      </c>
      <c r="BP47" s="1">
        <v>17</v>
      </c>
      <c r="BQ47" s="1">
        <v>42</v>
      </c>
      <c r="BR47" s="2"/>
      <c r="BS47" s="1">
        <v>5</v>
      </c>
      <c r="BT47" s="1">
        <v>18</v>
      </c>
      <c r="BU47" s="1">
        <v>26</v>
      </c>
      <c r="BV47" s="1">
        <v>10</v>
      </c>
      <c r="BX47" s="2"/>
      <c r="BY47" s="1">
        <v>1</v>
      </c>
      <c r="BZ47" s="1">
        <v>58</v>
      </c>
      <c r="CA47" s="1">
        <v>9</v>
      </c>
      <c r="CB47" s="1">
        <v>50</v>
      </c>
      <c r="CC47" s="2"/>
      <c r="CD47" s="1">
        <v>1</v>
      </c>
      <c r="CE47" s="1">
        <v>8</v>
      </c>
      <c r="CF47" s="1">
        <v>50</v>
      </c>
      <c r="CH47" s="1">
        <v>1</v>
      </c>
      <c r="CI47" s="1">
        <v>8</v>
      </c>
      <c r="CJ47" s="1">
        <v>50</v>
      </c>
      <c r="CL47" s="1">
        <v>1</v>
      </c>
      <c r="CM47" s="1">
        <v>12</v>
      </c>
      <c r="CN47" s="1">
        <v>46</v>
      </c>
      <c r="CO47" s="1">
        <v>33</v>
      </c>
      <c r="CP47" s="1">
        <v>20</v>
      </c>
      <c r="CQ47" s="1">
        <v>6</v>
      </c>
      <c r="CR47" s="1">
        <v>27</v>
      </c>
      <c r="CS47" s="1">
        <v>28</v>
      </c>
      <c r="CT47" s="1">
        <v>4</v>
      </c>
      <c r="CU47" s="1">
        <v>13</v>
      </c>
      <c r="CV47" s="1">
        <v>46</v>
      </c>
      <c r="CW47" s="1">
        <v>42</v>
      </c>
      <c r="CX47" s="1">
        <v>17</v>
      </c>
      <c r="CY47" s="1">
        <v>1</v>
      </c>
      <c r="CZ47" s="2"/>
      <c r="DA47" s="1">
        <v>5</v>
      </c>
      <c r="DB47" s="1">
        <v>18</v>
      </c>
      <c r="DC47" s="1">
        <v>14</v>
      </c>
      <c r="DD47" s="1">
        <v>13</v>
      </c>
      <c r="DE47" s="1">
        <v>6</v>
      </c>
      <c r="DF47" s="1">
        <v>2</v>
      </c>
      <c r="DG47" s="2"/>
    </row>
    <row r="48" spans="1:111" hidden="1" outlineLevel="1" x14ac:dyDescent="0.25">
      <c r="A48" s="25">
        <v>100</v>
      </c>
      <c r="B48" s="23">
        <v>103016</v>
      </c>
      <c r="C48" s="33" t="s">
        <v>91</v>
      </c>
      <c r="D48" s="48">
        <v>51</v>
      </c>
      <c r="E48" s="18">
        <v>66</v>
      </c>
      <c r="F48" s="19"/>
      <c r="G48" s="19"/>
      <c r="H48" s="35">
        <v>51</v>
      </c>
      <c r="I48" s="21">
        <v>66</v>
      </c>
      <c r="J48" s="25">
        <v>2</v>
      </c>
      <c r="K48" s="35">
        <v>5</v>
      </c>
      <c r="L48" s="10">
        <v>3.9215686274509802</v>
      </c>
      <c r="M48" s="13">
        <v>7.5757575757575761</v>
      </c>
      <c r="N48" s="12">
        <v>98.039215686274503</v>
      </c>
      <c r="O48" s="10">
        <v>98.484848484848484</v>
      </c>
      <c r="P48" s="10">
        <v>94.117647058823522</v>
      </c>
      <c r="Q48" s="10">
        <v>100</v>
      </c>
      <c r="R48" s="10">
        <v>66.666666666666657</v>
      </c>
      <c r="S48" s="10">
        <v>60.606060606060609</v>
      </c>
      <c r="T48" s="10">
        <v>86.274509803921575</v>
      </c>
      <c r="U48" s="13">
        <v>86.36363636363636</v>
      </c>
      <c r="V48" s="12">
        <v>49.019607843137251</v>
      </c>
      <c r="W48" s="10">
        <v>43.939393939393938</v>
      </c>
      <c r="X48" s="10">
        <v>68.627450980392155</v>
      </c>
      <c r="Y48" s="10">
        <v>77.272727272727266</v>
      </c>
      <c r="Z48" s="10">
        <v>50.980392156862742</v>
      </c>
      <c r="AA48" s="10">
        <v>40.909090909090914</v>
      </c>
      <c r="AB48" s="10">
        <v>54.411764705882348</v>
      </c>
      <c r="AC48" s="13">
        <v>51.515151515151516</v>
      </c>
      <c r="AD48" s="12">
        <v>89.215686274509807</v>
      </c>
      <c r="AE48" s="10">
        <v>91.666666666666657</v>
      </c>
      <c r="AF48" s="10">
        <v>78.431372549019613</v>
      </c>
      <c r="AG48" s="10">
        <v>75.757575757575751</v>
      </c>
      <c r="AH48" s="10">
        <v>85.620915032679733</v>
      </c>
      <c r="AI48" s="13">
        <v>86.36363636363636</v>
      </c>
      <c r="AJ48" s="12">
        <v>82.35294117647058</v>
      </c>
      <c r="AK48" s="13">
        <v>87.878787878787875</v>
      </c>
      <c r="AL48" s="12">
        <v>80.392156862745097</v>
      </c>
      <c r="AM48" s="10">
        <v>75</v>
      </c>
      <c r="AN48" s="10">
        <v>51.960784313725497</v>
      </c>
      <c r="AO48" s="10">
        <v>27.27272727272727</v>
      </c>
      <c r="AP48" s="10">
        <v>72.549019607843135</v>
      </c>
      <c r="AQ48" s="10">
        <v>63.636363636363633</v>
      </c>
      <c r="AR48" s="10">
        <v>70.588235294117652</v>
      </c>
      <c r="AS48" s="10">
        <v>87.878787878787875</v>
      </c>
      <c r="AT48" s="10">
        <v>45.098039215686278</v>
      </c>
      <c r="AU48" s="10">
        <v>28.787878787878789</v>
      </c>
      <c r="AV48" s="38">
        <v>65.686274509803923</v>
      </c>
      <c r="AW48" s="56">
        <v>56.060606060606055</v>
      </c>
      <c r="AX48" s="11">
        <v>14.235294117647058</v>
      </c>
      <c r="AY48" s="13">
        <v>13.484848484848484</v>
      </c>
      <c r="AZ48" s="14">
        <v>1</v>
      </c>
      <c r="BA48" s="1">
        <v>50</v>
      </c>
      <c r="BB48" s="1">
        <v>3</v>
      </c>
      <c r="BC48" s="1">
        <v>48</v>
      </c>
      <c r="BD48" s="1">
        <v>17</v>
      </c>
      <c r="BE48" s="1">
        <v>34</v>
      </c>
      <c r="BF48" s="2"/>
      <c r="BG48" s="1">
        <v>2</v>
      </c>
      <c r="BH48" s="1">
        <v>17</v>
      </c>
      <c r="BI48" s="1">
        <v>32</v>
      </c>
      <c r="BJ48" s="1"/>
      <c r="BK48" s="1">
        <v>16</v>
      </c>
      <c r="BL48" s="1">
        <v>20</v>
      </c>
      <c r="BM48" s="1">
        <v>15</v>
      </c>
      <c r="BN48" s="1">
        <v>16</v>
      </c>
      <c r="BO48" s="1">
        <v>35</v>
      </c>
      <c r="BP48" s="1">
        <v>25</v>
      </c>
      <c r="BQ48" s="1">
        <v>26</v>
      </c>
      <c r="BR48" s="1">
        <v>4</v>
      </c>
      <c r="BS48" s="1">
        <v>12</v>
      </c>
      <c r="BT48" s="1">
        <v>16</v>
      </c>
      <c r="BU48" s="1">
        <v>9</v>
      </c>
      <c r="BV48" s="1">
        <v>10</v>
      </c>
      <c r="BX48" s="2"/>
      <c r="BY48" s="1">
        <v>11</v>
      </c>
      <c r="BZ48" s="1">
        <v>40</v>
      </c>
      <c r="CA48" s="1">
        <v>11</v>
      </c>
      <c r="CB48" s="1">
        <v>40</v>
      </c>
      <c r="CC48" s="2"/>
      <c r="CD48" s="1">
        <v>1</v>
      </c>
      <c r="CE48" s="1">
        <v>20</v>
      </c>
      <c r="CF48" s="1">
        <v>30</v>
      </c>
      <c r="CH48" s="1">
        <v>2</v>
      </c>
      <c r="CI48" s="1">
        <v>14</v>
      </c>
      <c r="CJ48" s="1">
        <v>35</v>
      </c>
      <c r="CL48" s="1">
        <v>1</v>
      </c>
      <c r="CM48" s="1">
        <v>18</v>
      </c>
      <c r="CN48" s="1">
        <v>32</v>
      </c>
      <c r="CO48" s="1">
        <v>11</v>
      </c>
      <c r="CP48" s="1">
        <v>27</v>
      </c>
      <c r="CQ48" s="1">
        <v>13</v>
      </c>
      <c r="CR48" s="1">
        <v>3</v>
      </c>
      <c r="CS48" s="1">
        <v>22</v>
      </c>
      <c r="CT48" s="1">
        <v>26</v>
      </c>
      <c r="CU48" s="1">
        <v>15</v>
      </c>
      <c r="CV48" s="1">
        <v>36</v>
      </c>
      <c r="CW48" s="1">
        <v>28</v>
      </c>
      <c r="CX48" s="1">
        <v>23</v>
      </c>
      <c r="CY48" s="1">
        <v>1</v>
      </c>
      <c r="CZ48" s="2"/>
      <c r="DA48" s="1">
        <v>1</v>
      </c>
      <c r="DB48" s="1">
        <v>5</v>
      </c>
      <c r="DC48" s="1">
        <v>7</v>
      </c>
      <c r="DD48" s="1">
        <v>13</v>
      </c>
      <c r="DE48" s="1">
        <v>12</v>
      </c>
      <c r="DF48" s="1">
        <v>10</v>
      </c>
      <c r="DG48" s="1">
        <v>2</v>
      </c>
    </row>
    <row r="49" spans="1:111" hidden="1" outlineLevel="1" x14ac:dyDescent="0.25">
      <c r="A49" s="25">
        <v>100</v>
      </c>
      <c r="B49" s="23">
        <v>103019</v>
      </c>
      <c r="C49" s="33" t="s">
        <v>92</v>
      </c>
      <c r="D49" s="48">
        <v>43</v>
      </c>
      <c r="E49" s="18">
        <v>42</v>
      </c>
      <c r="F49" s="18">
        <v>1</v>
      </c>
      <c r="G49" s="18">
        <v>1</v>
      </c>
      <c r="H49" s="35">
        <v>42</v>
      </c>
      <c r="I49" s="21">
        <v>41</v>
      </c>
      <c r="J49" s="25">
        <v>12</v>
      </c>
      <c r="K49" s="35">
        <v>12</v>
      </c>
      <c r="L49" s="10">
        <v>28.571428571428569</v>
      </c>
      <c r="M49" s="13">
        <v>29.268292682926827</v>
      </c>
      <c r="N49" s="12">
        <v>97.61904761904762</v>
      </c>
      <c r="O49" s="10">
        <v>100</v>
      </c>
      <c r="P49" s="10">
        <v>95.238095238095227</v>
      </c>
      <c r="Q49" s="10">
        <v>100</v>
      </c>
      <c r="R49" s="10">
        <v>42.857142857142854</v>
      </c>
      <c r="S49" s="10">
        <v>68.292682926829272</v>
      </c>
      <c r="T49" s="10">
        <v>78.571428571428569</v>
      </c>
      <c r="U49" s="13">
        <v>89.430894308943081</v>
      </c>
      <c r="V49" s="12">
        <v>32.142857142857146</v>
      </c>
      <c r="W49" s="10">
        <v>37.804878048780488</v>
      </c>
      <c r="X49" s="10">
        <v>64.285714285714292</v>
      </c>
      <c r="Y49" s="10">
        <v>68.292682926829272</v>
      </c>
      <c r="Z49" s="10">
        <v>45.238095238095241</v>
      </c>
      <c r="AA49" s="10">
        <v>24.390243902439025</v>
      </c>
      <c r="AB49" s="10">
        <v>43.452380952380956</v>
      </c>
      <c r="AC49" s="13">
        <v>42.073170731707314</v>
      </c>
      <c r="AD49" s="12">
        <v>72.61904761904762</v>
      </c>
      <c r="AE49" s="10">
        <v>74.390243902439025</v>
      </c>
      <c r="AF49" s="10">
        <v>40.476190476190474</v>
      </c>
      <c r="AG49" s="10">
        <v>63.414634146341463</v>
      </c>
      <c r="AH49" s="10">
        <v>61.904761904761905</v>
      </c>
      <c r="AI49" s="13">
        <v>70.731707317073173</v>
      </c>
      <c r="AJ49" s="12">
        <v>79.761904761904773</v>
      </c>
      <c r="AK49" s="13">
        <v>75.609756097560975</v>
      </c>
      <c r="AL49" s="12">
        <v>67.857142857142861</v>
      </c>
      <c r="AM49" s="10">
        <v>34.146341463414636</v>
      </c>
      <c r="AN49" s="10">
        <v>29.761904761904763</v>
      </c>
      <c r="AO49" s="10">
        <v>37.804878048780488</v>
      </c>
      <c r="AP49" s="10">
        <v>23.809523809523807</v>
      </c>
      <c r="AQ49" s="10">
        <v>19.512195121951219</v>
      </c>
      <c r="AR49" s="10">
        <v>26.190476190476193</v>
      </c>
      <c r="AS49" s="10">
        <v>36.585365853658537</v>
      </c>
      <c r="AT49" s="10">
        <v>59.523809523809526</v>
      </c>
      <c r="AU49" s="10">
        <v>39.024390243902438</v>
      </c>
      <c r="AV49" s="38">
        <v>41.071428571428569</v>
      </c>
      <c r="AW49" s="56">
        <v>32.31707317073171</v>
      </c>
      <c r="AX49" s="11">
        <v>10.833333333333334</v>
      </c>
      <c r="AY49" s="13">
        <v>10.585365853658537</v>
      </c>
      <c r="AZ49" s="14">
        <v>1</v>
      </c>
      <c r="BA49" s="1">
        <v>41</v>
      </c>
      <c r="BB49" s="1">
        <v>2</v>
      </c>
      <c r="BC49" s="1">
        <v>40</v>
      </c>
      <c r="BD49" s="1">
        <v>24</v>
      </c>
      <c r="BE49" s="1">
        <v>18</v>
      </c>
      <c r="BF49" s="2"/>
      <c r="BG49" s="1">
        <v>3</v>
      </c>
      <c r="BH49" s="1">
        <v>21</v>
      </c>
      <c r="BI49" s="1">
        <v>18</v>
      </c>
      <c r="BJ49" s="1"/>
      <c r="BK49" s="1">
        <v>18</v>
      </c>
      <c r="BL49" s="1">
        <v>21</v>
      </c>
      <c r="BM49" s="1">
        <v>3</v>
      </c>
      <c r="BN49" s="1">
        <v>15</v>
      </c>
      <c r="BO49" s="1">
        <v>27</v>
      </c>
      <c r="BP49" s="1">
        <v>23</v>
      </c>
      <c r="BQ49" s="1">
        <v>19</v>
      </c>
      <c r="BR49" s="1">
        <v>12</v>
      </c>
      <c r="BS49" s="1">
        <v>5</v>
      </c>
      <c r="BT49" s="1">
        <v>8</v>
      </c>
      <c r="BU49" s="1">
        <v>16</v>
      </c>
      <c r="BV49" s="1">
        <v>1</v>
      </c>
      <c r="BX49" s="1">
        <v>3</v>
      </c>
      <c r="BY49" s="1">
        <v>17</v>
      </c>
      <c r="BZ49" s="1">
        <v>22</v>
      </c>
      <c r="CA49" s="1">
        <v>25</v>
      </c>
      <c r="CB49" s="1">
        <v>17</v>
      </c>
      <c r="CC49" s="1">
        <v>3</v>
      </c>
      <c r="CD49" s="1">
        <v>9</v>
      </c>
      <c r="CE49" s="1">
        <v>21</v>
      </c>
      <c r="CF49" s="1">
        <v>9</v>
      </c>
      <c r="CH49" s="1">
        <v>5</v>
      </c>
      <c r="CI49" s="1">
        <v>7</v>
      </c>
      <c r="CJ49" s="1">
        <v>30</v>
      </c>
      <c r="CL49" s="1">
        <v>4</v>
      </c>
      <c r="CM49" s="1">
        <v>19</v>
      </c>
      <c r="CN49" s="1">
        <v>19</v>
      </c>
      <c r="CO49" s="1">
        <v>18</v>
      </c>
      <c r="CP49" s="1">
        <v>23</v>
      </c>
      <c r="CQ49" s="1">
        <v>1</v>
      </c>
      <c r="CR49" s="1">
        <v>23</v>
      </c>
      <c r="CS49" s="1">
        <v>18</v>
      </c>
      <c r="CT49" s="1">
        <v>1</v>
      </c>
      <c r="CU49" s="1">
        <v>31</v>
      </c>
      <c r="CV49" s="1">
        <v>11</v>
      </c>
      <c r="CW49" s="1">
        <v>17</v>
      </c>
      <c r="CX49" s="1">
        <v>25</v>
      </c>
      <c r="CY49" s="1">
        <v>1</v>
      </c>
      <c r="CZ49" s="1">
        <v>3</v>
      </c>
      <c r="DA49" s="1">
        <v>11</v>
      </c>
      <c r="DB49" s="1">
        <v>9</v>
      </c>
      <c r="DC49" s="1">
        <v>9</v>
      </c>
      <c r="DD49" s="1">
        <v>4</v>
      </c>
      <c r="DE49" s="1">
        <v>5</v>
      </c>
      <c r="DF49" s="2"/>
      <c r="DG49" s="2"/>
    </row>
    <row r="50" spans="1:111" hidden="1" outlineLevel="1" x14ac:dyDescent="0.25">
      <c r="A50" s="25">
        <v>100</v>
      </c>
      <c r="B50" s="23">
        <v>103020</v>
      </c>
      <c r="C50" s="33" t="s">
        <v>93</v>
      </c>
      <c r="D50" s="48">
        <v>27</v>
      </c>
      <c r="E50" s="18">
        <v>26</v>
      </c>
      <c r="F50" s="19"/>
      <c r="G50" s="19"/>
      <c r="H50" s="35">
        <v>27</v>
      </c>
      <c r="I50" s="21">
        <v>26</v>
      </c>
      <c r="J50" s="25">
        <v>3</v>
      </c>
      <c r="K50" s="35">
        <v>3</v>
      </c>
      <c r="L50" s="10">
        <v>11.111111111111111</v>
      </c>
      <c r="M50" s="13">
        <v>11.538461538461538</v>
      </c>
      <c r="N50" s="12">
        <v>74.074074074074076</v>
      </c>
      <c r="O50" s="10">
        <v>38.461538461538467</v>
      </c>
      <c r="P50" s="10">
        <v>100</v>
      </c>
      <c r="Q50" s="10">
        <v>100</v>
      </c>
      <c r="R50" s="10">
        <v>40.74074074074074</v>
      </c>
      <c r="S50" s="10">
        <v>53.846153846153847</v>
      </c>
      <c r="T50" s="10">
        <v>71.604938271604937</v>
      </c>
      <c r="U50" s="13">
        <v>64.102564102564102</v>
      </c>
      <c r="V50" s="12">
        <v>27.777777777777779</v>
      </c>
      <c r="W50" s="10">
        <v>46.153846153846153</v>
      </c>
      <c r="X50" s="10">
        <v>70.370370370370367</v>
      </c>
      <c r="Y50" s="10">
        <v>80.769230769230774</v>
      </c>
      <c r="Z50" s="10">
        <v>62.962962962962962</v>
      </c>
      <c r="AA50" s="10">
        <v>50</v>
      </c>
      <c r="AB50" s="10">
        <v>47.222222222222221</v>
      </c>
      <c r="AC50" s="13">
        <v>55.769230769230774</v>
      </c>
      <c r="AD50" s="12">
        <v>90.740740740740748</v>
      </c>
      <c r="AE50" s="10">
        <v>88.461538461538453</v>
      </c>
      <c r="AF50" s="10">
        <v>88.888888888888886</v>
      </c>
      <c r="AG50" s="10">
        <v>84.615384615384613</v>
      </c>
      <c r="AH50" s="10">
        <v>90.123456790123456</v>
      </c>
      <c r="AI50" s="13">
        <v>87.179487179487182</v>
      </c>
      <c r="AJ50" s="12">
        <v>92.592592592592595</v>
      </c>
      <c r="AK50" s="13">
        <v>90.384615384615387</v>
      </c>
      <c r="AL50" s="12">
        <v>44.444444444444443</v>
      </c>
      <c r="AM50" s="10">
        <v>42.307692307692307</v>
      </c>
      <c r="AN50" s="10">
        <v>33.333333333333329</v>
      </c>
      <c r="AO50" s="10">
        <v>36.538461538461533</v>
      </c>
      <c r="AP50" s="10">
        <v>66.666666666666657</v>
      </c>
      <c r="AQ50" s="10">
        <v>48.07692307692308</v>
      </c>
      <c r="AR50" s="10">
        <v>33.333333333333329</v>
      </c>
      <c r="AS50" s="10">
        <v>69.230769230769226</v>
      </c>
      <c r="AT50" s="10">
        <v>18.518518518518519</v>
      </c>
      <c r="AU50" s="10">
        <v>46.153846153846153</v>
      </c>
      <c r="AV50" s="38">
        <v>42.592592592592595</v>
      </c>
      <c r="AW50" s="56">
        <v>46.153846153846153</v>
      </c>
      <c r="AX50" s="11">
        <v>12</v>
      </c>
      <c r="AY50" s="13">
        <v>12.26923076923077</v>
      </c>
      <c r="AZ50" s="14">
        <v>7</v>
      </c>
      <c r="BA50" s="1">
        <v>20</v>
      </c>
      <c r="BB50" s="2"/>
      <c r="BC50" s="1">
        <v>27</v>
      </c>
      <c r="BD50" s="1">
        <v>16</v>
      </c>
      <c r="BE50" s="1">
        <v>11</v>
      </c>
      <c r="BF50" s="2"/>
      <c r="BG50" s="1">
        <v>4</v>
      </c>
      <c r="BH50" s="1">
        <v>15</v>
      </c>
      <c r="BI50" s="1">
        <v>8</v>
      </c>
      <c r="BJ50" s="1"/>
      <c r="BK50" s="1">
        <v>15</v>
      </c>
      <c r="BL50" s="1">
        <v>9</v>
      </c>
      <c r="BM50" s="1">
        <v>3</v>
      </c>
      <c r="BN50" s="1">
        <v>8</v>
      </c>
      <c r="BO50" s="1">
        <v>19</v>
      </c>
      <c r="BP50" s="1">
        <v>10</v>
      </c>
      <c r="BQ50" s="1">
        <v>17</v>
      </c>
      <c r="BR50" s="1">
        <v>2</v>
      </c>
      <c r="BS50" s="1">
        <v>11</v>
      </c>
      <c r="BT50" s="1">
        <v>5</v>
      </c>
      <c r="BU50" s="1">
        <v>6</v>
      </c>
      <c r="BV50" s="1">
        <v>3</v>
      </c>
      <c r="BX50" s="2"/>
      <c r="BY50" s="1">
        <v>5</v>
      </c>
      <c r="BZ50" s="1">
        <v>22</v>
      </c>
      <c r="CA50" s="1">
        <v>3</v>
      </c>
      <c r="CB50" s="1">
        <v>24</v>
      </c>
      <c r="CC50" s="2"/>
      <c r="CD50" s="2"/>
      <c r="CE50" s="1">
        <v>8</v>
      </c>
      <c r="CF50" s="1">
        <v>19</v>
      </c>
      <c r="CH50" s="2"/>
      <c r="CI50" s="1">
        <v>4</v>
      </c>
      <c r="CJ50" s="1">
        <v>23</v>
      </c>
      <c r="CL50" s="1">
        <v>10</v>
      </c>
      <c r="CM50" s="1">
        <v>10</v>
      </c>
      <c r="CN50" s="1">
        <v>7</v>
      </c>
      <c r="CO50" s="1">
        <v>10</v>
      </c>
      <c r="CP50" s="1">
        <v>16</v>
      </c>
      <c r="CQ50" s="1">
        <v>1</v>
      </c>
      <c r="CR50" s="2"/>
      <c r="CS50" s="1">
        <v>18</v>
      </c>
      <c r="CT50" s="1">
        <v>9</v>
      </c>
      <c r="CU50" s="1">
        <v>18</v>
      </c>
      <c r="CV50" s="1">
        <v>9</v>
      </c>
      <c r="CW50" s="1">
        <v>22</v>
      </c>
      <c r="CX50" s="1">
        <v>5</v>
      </c>
      <c r="CY50" s="2"/>
      <c r="CZ50" s="1">
        <v>2</v>
      </c>
      <c r="DA50" s="1">
        <v>7</v>
      </c>
      <c r="DB50" s="1">
        <v>9</v>
      </c>
      <c r="DC50" s="1">
        <v>3</v>
      </c>
      <c r="DD50" s="2"/>
      <c r="DE50" s="1">
        <v>5</v>
      </c>
      <c r="DF50" s="1">
        <v>1</v>
      </c>
      <c r="DG50" s="2"/>
    </row>
    <row r="51" spans="1:111" ht="15" customHeight="1" collapsed="1" x14ac:dyDescent="0.25">
      <c r="A51" s="78" t="s">
        <v>2</v>
      </c>
      <c r="B51" s="79"/>
      <c r="C51" s="80"/>
      <c r="D51" s="22">
        <v>2650</v>
      </c>
      <c r="E51" s="20">
        <v>2649</v>
      </c>
      <c r="F51" s="20">
        <v>171</v>
      </c>
      <c r="G51" s="20">
        <v>117</v>
      </c>
      <c r="H51" s="20">
        <v>2479</v>
      </c>
      <c r="I51" s="26">
        <v>2532</v>
      </c>
      <c r="J51" s="22">
        <v>208</v>
      </c>
      <c r="K51" s="20">
        <v>318</v>
      </c>
      <c r="L51" s="28">
        <v>8.3904800322710784</v>
      </c>
      <c r="M51" s="29">
        <v>12.559241706161137</v>
      </c>
      <c r="N51" s="30">
        <v>96.369503832190389</v>
      </c>
      <c r="O51" s="28">
        <v>0</v>
      </c>
      <c r="P51" s="28">
        <v>97.620008067769263</v>
      </c>
      <c r="Q51" s="28">
        <v>0</v>
      </c>
      <c r="R51" s="28">
        <v>52.964905203711176</v>
      </c>
      <c r="S51" s="28">
        <v>53.47551342812006</v>
      </c>
      <c r="T51" s="28">
        <v>82.31813903455695</v>
      </c>
      <c r="U51" s="29">
        <v>81.042654028436019</v>
      </c>
      <c r="V51" s="30">
        <v>48.749495764421134</v>
      </c>
      <c r="W51" s="28">
        <v>46.18878357030016</v>
      </c>
      <c r="X51" s="28">
        <v>57.281161758773699</v>
      </c>
      <c r="Y51" s="28">
        <v>63.112164296998415</v>
      </c>
      <c r="Z51" s="28">
        <v>57.523194836627681</v>
      </c>
      <c r="AA51" s="28">
        <v>48.262243285939974</v>
      </c>
      <c r="AB51" s="28">
        <v>53.075837031060914</v>
      </c>
      <c r="AC51" s="29">
        <v>50.937993680884674</v>
      </c>
      <c r="AD51" s="30">
        <v>86.70835014118596</v>
      </c>
      <c r="AE51" s="28">
        <v>86.236176935229068</v>
      </c>
      <c r="AF51" s="28">
        <v>75.998386446147634</v>
      </c>
      <c r="AG51" s="28">
        <v>74.486571879936818</v>
      </c>
      <c r="AH51" s="28">
        <v>83.138362242839861</v>
      </c>
      <c r="AI51" s="29">
        <v>82.319641916798318</v>
      </c>
      <c r="AJ51" s="30">
        <v>89.39088342073417</v>
      </c>
      <c r="AK51" s="29">
        <v>87.302527646129548</v>
      </c>
      <c r="AL51" s="30">
        <v>72.065348931020566</v>
      </c>
      <c r="AM51" s="28">
        <v>52.962085308056871</v>
      </c>
      <c r="AN51" s="28">
        <v>43.787817668414689</v>
      </c>
      <c r="AO51" s="28">
        <v>46.919431279620852</v>
      </c>
      <c r="AP51" s="28">
        <v>57.220653489310202</v>
      </c>
      <c r="AQ51" s="28">
        <v>57.760663507109001</v>
      </c>
      <c r="AR51" s="28">
        <v>59.620814844695445</v>
      </c>
      <c r="AS51" s="28">
        <v>61.255924170616119</v>
      </c>
      <c r="AT51" s="28">
        <v>46.470350947962892</v>
      </c>
      <c r="AU51" s="28">
        <v>51.737756714060033</v>
      </c>
      <c r="AV51" s="40">
        <v>56.529850746268664</v>
      </c>
      <c r="AW51" s="57">
        <v>53.534755134281198</v>
      </c>
      <c r="AX51" s="55">
        <v>13.396934247680516</v>
      </c>
      <c r="AY51" s="42">
        <v>12.967219589257503</v>
      </c>
      <c r="AZ51" s="15">
        <f>SUM(AZ4:AZ50)</f>
        <v>90</v>
      </c>
      <c r="BA51" s="6">
        <f>SUM(BA4:BA50)</f>
        <v>2389</v>
      </c>
      <c r="BB51" s="6">
        <f t="shared" ref="BB51:DG51" si="0">SUM(BB4:BB50)</f>
        <v>59</v>
      </c>
      <c r="BC51" s="6">
        <f t="shared" si="0"/>
        <v>2420</v>
      </c>
      <c r="BD51" s="6">
        <f t="shared" si="0"/>
        <v>1166</v>
      </c>
      <c r="BE51" s="6">
        <f t="shared" si="0"/>
        <v>1313</v>
      </c>
      <c r="BF51" s="6">
        <f t="shared" si="0"/>
        <v>6</v>
      </c>
      <c r="BG51" s="6">
        <f t="shared" si="0"/>
        <v>89</v>
      </c>
      <c r="BH51" s="6">
        <f t="shared" si="0"/>
        <v>1119</v>
      </c>
      <c r="BI51" s="6">
        <f t="shared" si="0"/>
        <v>1265</v>
      </c>
      <c r="BJ51" s="6">
        <f t="shared" si="0"/>
        <v>0</v>
      </c>
      <c r="BK51" s="6">
        <f t="shared" si="0"/>
        <v>785</v>
      </c>
      <c r="BL51" s="6">
        <f t="shared" si="0"/>
        <v>971</v>
      </c>
      <c r="BM51" s="6">
        <f t="shared" si="0"/>
        <v>723</v>
      </c>
      <c r="BN51" s="6">
        <f t="shared" si="0"/>
        <v>1059</v>
      </c>
      <c r="BO51" s="6">
        <f t="shared" si="0"/>
        <v>1420</v>
      </c>
      <c r="BP51" s="6">
        <f t="shared" si="0"/>
        <v>1053</v>
      </c>
      <c r="BQ51" s="6">
        <f t="shared" si="0"/>
        <v>1426</v>
      </c>
      <c r="BR51" s="6">
        <f t="shared" si="0"/>
        <v>325</v>
      </c>
      <c r="BS51" s="6">
        <f t="shared" si="0"/>
        <v>453</v>
      </c>
      <c r="BT51" s="6">
        <f t="shared" si="0"/>
        <v>691</v>
      </c>
      <c r="BU51" s="6">
        <f t="shared" si="0"/>
        <v>612</v>
      </c>
      <c r="BV51" s="6">
        <f t="shared" si="0"/>
        <v>398</v>
      </c>
      <c r="BW51" s="6">
        <f t="shared" si="0"/>
        <v>0</v>
      </c>
      <c r="BX51" s="6">
        <f t="shared" si="0"/>
        <v>51</v>
      </c>
      <c r="BY51" s="6">
        <f t="shared" si="0"/>
        <v>557</v>
      </c>
      <c r="BZ51" s="6">
        <f t="shared" si="0"/>
        <v>1871</v>
      </c>
      <c r="CA51" s="6">
        <f t="shared" si="0"/>
        <v>595</v>
      </c>
      <c r="CB51" s="6">
        <f t="shared" si="0"/>
        <v>1884</v>
      </c>
      <c r="CC51" s="6">
        <f t="shared" si="0"/>
        <v>39</v>
      </c>
      <c r="CD51" s="6">
        <f t="shared" si="0"/>
        <v>176</v>
      </c>
      <c r="CE51" s="6">
        <f t="shared" si="0"/>
        <v>785</v>
      </c>
      <c r="CF51" s="6">
        <f t="shared" si="0"/>
        <v>1479</v>
      </c>
      <c r="CG51" s="6">
        <f t="shared" si="0"/>
        <v>0</v>
      </c>
      <c r="CH51" s="6">
        <f t="shared" si="0"/>
        <v>56</v>
      </c>
      <c r="CI51" s="6">
        <f t="shared" si="0"/>
        <v>414</v>
      </c>
      <c r="CJ51" s="6">
        <f t="shared" si="0"/>
        <v>2009</v>
      </c>
      <c r="CK51" s="6">
        <f t="shared" si="0"/>
        <v>0</v>
      </c>
      <c r="CL51" s="6">
        <f t="shared" si="0"/>
        <v>175</v>
      </c>
      <c r="CM51" s="6">
        <f t="shared" si="0"/>
        <v>1035</v>
      </c>
      <c r="CN51" s="6">
        <f t="shared" si="0"/>
        <v>1269</v>
      </c>
      <c r="CO51" s="6">
        <f t="shared" si="0"/>
        <v>700</v>
      </c>
      <c r="CP51" s="6">
        <f t="shared" si="0"/>
        <v>1387</v>
      </c>
      <c r="CQ51" s="6">
        <f t="shared" si="0"/>
        <v>392</v>
      </c>
      <c r="CR51" s="6">
        <f t="shared" si="0"/>
        <v>450</v>
      </c>
      <c r="CS51" s="6">
        <f t="shared" si="0"/>
        <v>1221</v>
      </c>
      <c r="CT51" s="6">
        <f t="shared" si="0"/>
        <v>808</v>
      </c>
      <c r="CU51" s="6">
        <f t="shared" si="0"/>
        <v>1001</v>
      </c>
      <c r="CV51" s="6">
        <f t="shared" si="0"/>
        <v>1478</v>
      </c>
      <c r="CW51" s="6">
        <f t="shared" si="0"/>
        <v>1327</v>
      </c>
      <c r="CX51" s="6">
        <f t="shared" si="0"/>
        <v>1152</v>
      </c>
      <c r="CY51" s="6">
        <f t="shared" si="0"/>
        <v>20</v>
      </c>
      <c r="CZ51" s="6">
        <f t="shared" si="0"/>
        <v>54</v>
      </c>
      <c r="DA51" s="6">
        <f t="shared" si="0"/>
        <v>188</v>
      </c>
      <c r="DB51" s="6">
        <f t="shared" si="0"/>
        <v>423</v>
      </c>
      <c r="DC51" s="6">
        <f t="shared" si="0"/>
        <v>541</v>
      </c>
      <c r="DD51" s="6">
        <f t="shared" si="0"/>
        <v>518</v>
      </c>
      <c r="DE51" s="6">
        <f t="shared" si="0"/>
        <v>440</v>
      </c>
      <c r="DF51" s="6">
        <f t="shared" si="0"/>
        <v>242</v>
      </c>
      <c r="DG51" s="6">
        <f t="shared" si="0"/>
        <v>53</v>
      </c>
    </row>
    <row r="52" spans="1:111" hidden="1" outlineLevel="1" x14ac:dyDescent="0.25">
      <c r="A52" s="25">
        <v>110</v>
      </c>
      <c r="B52" s="23">
        <v>110001</v>
      </c>
      <c r="C52" s="33" t="s">
        <v>94</v>
      </c>
      <c r="D52" s="48">
        <v>92</v>
      </c>
      <c r="E52" s="18">
        <v>72</v>
      </c>
      <c r="F52" s="18">
        <v>1</v>
      </c>
      <c r="G52" s="18">
        <v>1</v>
      </c>
      <c r="H52" s="35">
        <v>91</v>
      </c>
      <c r="I52" s="21">
        <v>71</v>
      </c>
      <c r="J52" s="25">
        <v>7</v>
      </c>
      <c r="K52" s="35">
        <v>4</v>
      </c>
      <c r="L52" s="10">
        <v>7.6923076923076925</v>
      </c>
      <c r="M52" s="13">
        <v>5.6338028169014089</v>
      </c>
      <c r="N52" s="12">
        <v>98.901098901098905</v>
      </c>
      <c r="O52" s="10">
        <v>97.183098591549296</v>
      </c>
      <c r="P52" s="10">
        <v>94.505494505494497</v>
      </c>
      <c r="Q52" s="10">
        <v>95.774647887323937</v>
      </c>
      <c r="R52" s="10">
        <v>51.648351648351657</v>
      </c>
      <c r="S52" s="10">
        <v>22.535211267605636</v>
      </c>
      <c r="T52" s="10">
        <v>81.684981684981679</v>
      </c>
      <c r="U52" s="13">
        <v>71.83098591549296</v>
      </c>
      <c r="V52" s="12">
        <v>47.802197802197803</v>
      </c>
      <c r="W52" s="10">
        <v>30.281690140845068</v>
      </c>
      <c r="X52" s="10">
        <v>67.032967032967022</v>
      </c>
      <c r="Y52" s="10">
        <v>85.91549295774648</v>
      </c>
      <c r="Z52" s="10">
        <v>38.461538461538467</v>
      </c>
      <c r="AA52" s="10">
        <v>49.295774647887328</v>
      </c>
      <c r="AB52" s="10">
        <v>50.27472527472527</v>
      </c>
      <c r="AC52" s="13">
        <v>48.943661971830984</v>
      </c>
      <c r="AD52" s="12">
        <v>93.956043956043956</v>
      </c>
      <c r="AE52" s="10">
        <v>90.140845070422543</v>
      </c>
      <c r="AF52" s="10">
        <v>80.219780219780219</v>
      </c>
      <c r="AG52" s="10">
        <v>66.197183098591552</v>
      </c>
      <c r="AH52" s="10">
        <v>89.377289377289387</v>
      </c>
      <c r="AI52" s="13">
        <v>82.159624413145536</v>
      </c>
      <c r="AJ52" s="12">
        <v>94.505494505494497</v>
      </c>
      <c r="AK52" s="13">
        <v>85.211267605633793</v>
      </c>
      <c r="AL52" s="12">
        <v>74.72527472527473</v>
      </c>
      <c r="AM52" s="10">
        <v>76.056338028169009</v>
      </c>
      <c r="AN52" s="10">
        <v>23.076923076923077</v>
      </c>
      <c r="AO52" s="10">
        <v>30.281690140845068</v>
      </c>
      <c r="AP52" s="10">
        <v>67.032967032967022</v>
      </c>
      <c r="AQ52" s="10">
        <v>54.225352112676063</v>
      </c>
      <c r="AR52" s="10">
        <v>82.417582417582409</v>
      </c>
      <c r="AS52" s="10">
        <v>67.605633802816897</v>
      </c>
      <c r="AT52" s="10">
        <v>21.978021978021978</v>
      </c>
      <c r="AU52" s="10">
        <v>35.2112676056338</v>
      </c>
      <c r="AV52" s="38">
        <v>54.258241758241752</v>
      </c>
      <c r="AW52" s="56">
        <v>52.992957746478872</v>
      </c>
      <c r="AX52" s="11">
        <v>13.373626373626374</v>
      </c>
      <c r="AY52" s="13">
        <v>12.52112676056338</v>
      </c>
      <c r="AZ52" s="14">
        <v>1</v>
      </c>
      <c r="BA52" s="1">
        <v>90</v>
      </c>
      <c r="BB52" s="1">
        <v>5</v>
      </c>
      <c r="BC52" s="1">
        <v>86</v>
      </c>
      <c r="BD52" s="1">
        <v>44</v>
      </c>
      <c r="BE52" s="1">
        <v>47</v>
      </c>
      <c r="BF52" s="2"/>
      <c r="BG52" s="1">
        <v>4</v>
      </c>
      <c r="BH52" s="1">
        <v>42</v>
      </c>
      <c r="BI52" s="1">
        <v>45</v>
      </c>
      <c r="BJ52" s="1"/>
      <c r="BK52" s="1">
        <v>34</v>
      </c>
      <c r="BL52" s="1">
        <v>27</v>
      </c>
      <c r="BM52" s="1">
        <v>30</v>
      </c>
      <c r="BN52" s="1">
        <v>30</v>
      </c>
      <c r="BO52" s="1">
        <v>61</v>
      </c>
      <c r="BP52" s="1">
        <v>56</v>
      </c>
      <c r="BQ52" s="1">
        <v>35</v>
      </c>
      <c r="BR52" s="1">
        <v>14</v>
      </c>
      <c r="BS52" s="1">
        <v>15</v>
      </c>
      <c r="BT52" s="1">
        <v>26</v>
      </c>
      <c r="BU52" s="1">
        <v>28</v>
      </c>
      <c r="BV52" s="1">
        <v>8</v>
      </c>
      <c r="BX52" s="2"/>
      <c r="BY52" s="1">
        <v>11</v>
      </c>
      <c r="BZ52" s="1">
        <v>80</v>
      </c>
      <c r="CA52" s="1">
        <v>18</v>
      </c>
      <c r="CB52" s="1">
        <v>73</v>
      </c>
      <c r="CC52" s="2"/>
      <c r="CD52" s="1">
        <v>1</v>
      </c>
      <c r="CE52" s="1">
        <v>27</v>
      </c>
      <c r="CF52" s="1">
        <v>63</v>
      </c>
      <c r="CH52" s="2"/>
      <c r="CI52" s="1">
        <v>10</v>
      </c>
      <c r="CJ52" s="1">
        <v>81</v>
      </c>
      <c r="CL52" s="1">
        <v>3</v>
      </c>
      <c r="CM52" s="1">
        <v>40</v>
      </c>
      <c r="CN52" s="1">
        <v>48</v>
      </c>
      <c r="CO52" s="1">
        <v>49</v>
      </c>
      <c r="CP52" s="1">
        <v>42</v>
      </c>
      <c r="CQ52" s="2"/>
      <c r="CR52" s="1">
        <v>4</v>
      </c>
      <c r="CS52" s="1">
        <v>52</v>
      </c>
      <c r="CT52" s="1">
        <v>35</v>
      </c>
      <c r="CU52" s="1">
        <v>16</v>
      </c>
      <c r="CV52" s="1">
        <v>75</v>
      </c>
      <c r="CW52" s="1">
        <v>71</v>
      </c>
      <c r="CX52" s="1">
        <v>20</v>
      </c>
      <c r="CY52" s="2"/>
      <c r="CZ52" s="2"/>
      <c r="DA52" s="1">
        <v>9</v>
      </c>
      <c r="DB52" s="1">
        <v>11</v>
      </c>
      <c r="DC52" s="1">
        <v>27</v>
      </c>
      <c r="DD52" s="1">
        <v>30</v>
      </c>
      <c r="DE52" s="1">
        <v>12</v>
      </c>
      <c r="DF52" s="1">
        <v>2</v>
      </c>
      <c r="DG52" s="2"/>
    </row>
    <row r="53" spans="1:111" hidden="1" outlineLevel="1" x14ac:dyDescent="0.25">
      <c r="A53" s="25">
        <v>110</v>
      </c>
      <c r="B53" s="23">
        <v>110003</v>
      </c>
      <c r="C53" s="33" t="s">
        <v>95</v>
      </c>
      <c r="D53" s="48">
        <v>33</v>
      </c>
      <c r="E53" s="18">
        <v>41</v>
      </c>
      <c r="F53" s="18">
        <v>4</v>
      </c>
      <c r="G53" s="18">
        <v>5</v>
      </c>
      <c r="H53" s="35">
        <v>29</v>
      </c>
      <c r="I53" s="21">
        <v>36</v>
      </c>
      <c r="J53" s="25">
        <v>3</v>
      </c>
      <c r="K53" s="35">
        <v>4</v>
      </c>
      <c r="L53" s="10">
        <v>10.344827586206897</v>
      </c>
      <c r="M53" s="13">
        <v>11.111111111111111</v>
      </c>
      <c r="N53" s="12">
        <v>93.103448275862064</v>
      </c>
      <c r="O53" s="10">
        <v>86.111111111111114</v>
      </c>
      <c r="P53" s="10">
        <v>100</v>
      </c>
      <c r="Q53" s="10">
        <v>100</v>
      </c>
      <c r="R53" s="10">
        <v>48.275862068965516</v>
      </c>
      <c r="S53" s="10">
        <v>69.444444444444443</v>
      </c>
      <c r="T53" s="10">
        <v>80.459770114942529</v>
      </c>
      <c r="U53" s="13">
        <v>85.18518518518519</v>
      </c>
      <c r="V53" s="12">
        <v>31.03448275862069</v>
      </c>
      <c r="W53" s="10">
        <v>52.777777777777779</v>
      </c>
      <c r="X53" s="10">
        <v>86.206896551724128</v>
      </c>
      <c r="Y53" s="10">
        <v>77.777777777777786</v>
      </c>
      <c r="Z53" s="10">
        <v>75.862068965517238</v>
      </c>
      <c r="AA53" s="10">
        <v>36.111111111111107</v>
      </c>
      <c r="AB53" s="10">
        <v>56.034482758620683</v>
      </c>
      <c r="AC53" s="13">
        <v>54.861111111111114</v>
      </c>
      <c r="AD53" s="12">
        <v>77.58620689655173</v>
      </c>
      <c r="AE53" s="10">
        <v>77.777777777777786</v>
      </c>
      <c r="AF53" s="10">
        <v>55.172413793103445</v>
      </c>
      <c r="AG53" s="10">
        <v>38.888888888888893</v>
      </c>
      <c r="AH53" s="10">
        <v>70.114942528735639</v>
      </c>
      <c r="AI53" s="13">
        <v>64.81481481481481</v>
      </c>
      <c r="AJ53" s="12">
        <v>75.862068965517238</v>
      </c>
      <c r="AK53" s="13">
        <v>84.722222222222214</v>
      </c>
      <c r="AL53" s="12">
        <v>67.241379310344826</v>
      </c>
      <c r="AM53" s="10">
        <v>50</v>
      </c>
      <c r="AN53" s="10">
        <v>56.896551724137936</v>
      </c>
      <c r="AO53" s="10">
        <v>51.388888888888886</v>
      </c>
      <c r="AP53" s="10">
        <v>58.620689655172406</v>
      </c>
      <c r="AQ53" s="10">
        <v>37.5</v>
      </c>
      <c r="AR53" s="10">
        <v>75.862068965517238</v>
      </c>
      <c r="AS53" s="10">
        <v>63.888888888888886</v>
      </c>
      <c r="AT53" s="10">
        <v>51.724137931034484</v>
      </c>
      <c r="AU53" s="10">
        <v>66.666666666666657</v>
      </c>
      <c r="AV53" s="38">
        <v>61.637931034482762</v>
      </c>
      <c r="AW53" s="56">
        <v>51.041666666666664</v>
      </c>
      <c r="AX53" s="11">
        <v>13.206896551724139</v>
      </c>
      <c r="AY53" s="13">
        <v>12.472222222222221</v>
      </c>
      <c r="AZ53" s="14">
        <v>2</v>
      </c>
      <c r="BA53" s="1">
        <v>27</v>
      </c>
      <c r="BB53" s="2"/>
      <c r="BC53" s="1">
        <v>29</v>
      </c>
      <c r="BD53" s="1">
        <v>15</v>
      </c>
      <c r="BE53" s="1">
        <v>14</v>
      </c>
      <c r="BF53" s="2"/>
      <c r="BG53" s="1">
        <v>1</v>
      </c>
      <c r="BH53" s="1">
        <v>15</v>
      </c>
      <c r="BI53" s="1">
        <v>13</v>
      </c>
      <c r="BJ53" s="1"/>
      <c r="BK53" s="1">
        <v>12</v>
      </c>
      <c r="BL53" s="1">
        <v>16</v>
      </c>
      <c r="BM53" s="1">
        <v>1</v>
      </c>
      <c r="BN53" s="1">
        <v>4</v>
      </c>
      <c r="BO53" s="1">
        <v>25</v>
      </c>
      <c r="BP53" s="1">
        <v>7</v>
      </c>
      <c r="BQ53" s="1">
        <v>22</v>
      </c>
      <c r="BR53" s="1">
        <v>3</v>
      </c>
      <c r="BS53" s="1">
        <v>4</v>
      </c>
      <c r="BT53" s="1">
        <v>6</v>
      </c>
      <c r="BU53" s="1">
        <v>15</v>
      </c>
      <c r="BV53" s="1">
        <v>1</v>
      </c>
      <c r="BX53" s="2"/>
      <c r="BY53" s="1">
        <v>13</v>
      </c>
      <c r="BZ53" s="1">
        <v>16</v>
      </c>
      <c r="CA53" s="1">
        <v>13</v>
      </c>
      <c r="CB53" s="1">
        <v>16</v>
      </c>
      <c r="CC53" s="2"/>
      <c r="CD53" s="1">
        <v>9</v>
      </c>
      <c r="CE53" s="1">
        <v>8</v>
      </c>
      <c r="CF53" s="1">
        <v>12</v>
      </c>
      <c r="CH53" s="1">
        <v>1</v>
      </c>
      <c r="CI53" s="1">
        <v>12</v>
      </c>
      <c r="CJ53" s="1">
        <v>16</v>
      </c>
      <c r="CL53" s="2"/>
      <c r="CM53" s="1">
        <v>19</v>
      </c>
      <c r="CN53" s="1">
        <v>10</v>
      </c>
      <c r="CO53" s="2"/>
      <c r="CP53" s="1">
        <v>25</v>
      </c>
      <c r="CQ53" s="1">
        <v>4</v>
      </c>
      <c r="CR53" s="2"/>
      <c r="CS53" s="1">
        <v>24</v>
      </c>
      <c r="CT53" s="1">
        <v>5</v>
      </c>
      <c r="CU53" s="1">
        <v>7</v>
      </c>
      <c r="CV53" s="1">
        <v>22</v>
      </c>
      <c r="CW53" s="1">
        <v>14</v>
      </c>
      <c r="CX53" s="1">
        <v>15</v>
      </c>
      <c r="CY53" s="2"/>
      <c r="CZ53" s="2"/>
      <c r="DA53" s="2"/>
      <c r="DB53" s="1">
        <v>1</v>
      </c>
      <c r="DC53" s="1">
        <v>14</v>
      </c>
      <c r="DD53" s="1">
        <v>4</v>
      </c>
      <c r="DE53" s="1">
        <v>6</v>
      </c>
      <c r="DF53" s="1">
        <v>4</v>
      </c>
      <c r="DG53" s="2"/>
    </row>
    <row r="54" spans="1:111" hidden="1" outlineLevel="1" x14ac:dyDescent="0.25">
      <c r="A54" s="25">
        <v>110</v>
      </c>
      <c r="B54" s="23">
        <v>110004</v>
      </c>
      <c r="C54" s="33" t="s">
        <v>96</v>
      </c>
      <c r="D54" s="48">
        <v>48</v>
      </c>
      <c r="E54" s="18">
        <v>78</v>
      </c>
      <c r="F54" s="18">
        <v>18</v>
      </c>
      <c r="G54" s="18">
        <v>42</v>
      </c>
      <c r="H54" s="35">
        <v>30</v>
      </c>
      <c r="I54" s="21">
        <v>36</v>
      </c>
      <c r="J54" s="31"/>
      <c r="K54" s="39">
        <v>2</v>
      </c>
      <c r="L54" s="10">
        <v>0</v>
      </c>
      <c r="M54" s="13">
        <v>5.5555555555555554</v>
      </c>
      <c r="N54" s="12">
        <v>100</v>
      </c>
      <c r="O54" s="10">
        <v>88.888888888888886</v>
      </c>
      <c r="P54" s="10">
        <v>100</v>
      </c>
      <c r="Q54" s="10">
        <v>97.222222222222214</v>
      </c>
      <c r="R54" s="10">
        <v>46.666666666666664</v>
      </c>
      <c r="S54" s="10">
        <v>75</v>
      </c>
      <c r="T54" s="10">
        <v>82.222222222222214</v>
      </c>
      <c r="U54" s="13">
        <v>87.037037037037038</v>
      </c>
      <c r="V54" s="12">
        <v>63.333333333333329</v>
      </c>
      <c r="W54" s="10">
        <v>61.111111111111114</v>
      </c>
      <c r="X54" s="10">
        <v>63.333333333333329</v>
      </c>
      <c r="Y54" s="10">
        <v>69.444444444444443</v>
      </c>
      <c r="Z54" s="10">
        <v>63.333333333333329</v>
      </c>
      <c r="AA54" s="10">
        <v>55.555555555555557</v>
      </c>
      <c r="AB54" s="10">
        <v>63.333333333333329</v>
      </c>
      <c r="AC54" s="13">
        <v>61.805555555555557</v>
      </c>
      <c r="AD54" s="12">
        <v>95</v>
      </c>
      <c r="AE54" s="10">
        <v>84.722222222222214</v>
      </c>
      <c r="AF54" s="10">
        <v>70</v>
      </c>
      <c r="AG54" s="10">
        <v>83.333333333333343</v>
      </c>
      <c r="AH54" s="10">
        <v>86.666666666666671</v>
      </c>
      <c r="AI54" s="13">
        <v>84.259259259259252</v>
      </c>
      <c r="AJ54" s="12">
        <v>91.666666666666657</v>
      </c>
      <c r="AK54" s="13">
        <v>84.722222222222214</v>
      </c>
      <c r="AL54" s="12">
        <v>63.333333333333329</v>
      </c>
      <c r="AM54" s="10">
        <v>59.722222222222221</v>
      </c>
      <c r="AN54" s="10">
        <v>51.666666666666671</v>
      </c>
      <c r="AO54" s="10">
        <v>51.388888888888886</v>
      </c>
      <c r="AP54" s="10">
        <v>71.666666666666671</v>
      </c>
      <c r="AQ54" s="10">
        <v>72.222222222222214</v>
      </c>
      <c r="AR54" s="10">
        <v>60</v>
      </c>
      <c r="AS54" s="10">
        <v>66.666666666666657</v>
      </c>
      <c r="AT54" s="10">
        <v>86.666666666666671</v>
      </c>
      <c r="AU54" s="10">
        <v>69.444444444444443</v>
      </c>
      <c r="AV54" s="38">
        <v>65</v>
      </c>
      <c r="AW54" s="56">
        <v>62.847222222222221</v>
      </c>
      <c r="AX54" s="11">
        <v>14.633333333333333</v>
      </c>
      <c r="AY54" s="13">
        <v>14.333333333333334</v>
      </c>
      <c r="AZ54" s="2"/>
      <c r="BA54" s="1">
        <v>30</v>
      </c>
      <c r="BB54" s="2"/>
      <c r="BC54" s="1">
        <v>30</v>
      </c>
      <c r="BD54" s="1">
        <v>16</v>
      </c>
      <c r="BE54" s="1">
        <v>14</v>
      </c>
      <c r="BF54" s="2"/>
      <c r="BG54" s="2"/>
      <c r="BH54" s="1">
        <v>16</v>
      </c>
      <c r="BI54" s="1">
        <v>14</v>
      </c>
      <c r="BJ54" s="1"/>
      <c r="BK54" s="1">
        <v>4</v>
      </c>
      <c r="BL54" s="1">
        <v>14</v>
      </c>
      <c r="BM54" s="1">
        <v>12</v>
      </c>
      <c r="BN54" s="1">
        <v>11</v>
      </c>
      <c r="BO54" s="1">
        <v>19</v>
      </c>
      <c r="BP54" s="1">
        <v>11</v>
      </c>
      <c r="BQ54" s="1">
        <v>19</v>
      </c>
      <c r="BR54" s="1">
        <v>2</v>
      </c>
      <c r="BS54" s="1">
        <v>3</v>
      </c>
      <c r="BT54" s="1">
        <v>9</v>
      </c>
      <c r="BU54" s="1">
        <v>9</v>
      </c>
      <c r="BV54" s="1">
        <v>7</v>
      </c>
      <c r="BX54" s="2"/>
      <c r="BY54" s="1">
        <v>3</v>
      </c>
      <c r="BZ54" s="1">
        <v>27</v>
      </c>
      <c r="CA54" s="1">
        <v>9</v>
      </c>
      <c r="CB54" s="1">
        <v>21</v>
      </c>
      <c r="CC54" s="2"/>
      <c r="CD54" s="1">
        <v>1</v>
      </c>
      <c r="CE54" s="1">
        <v>10</v>
      </c>
      <c r="CF54" s="1">
        <v>19</v>
      </c>
      <c r="CH54" s="1">
        <v>2</v>
      </c>
      <c r="CI54" s="1">
        <v>1</v>
      </c>
      <c r="CJ54" s="1">
        <v>27</v>
      </c>
      <c r="CL54" s="1">
        <v>2</v>
      </c>
      <c r="CM54" s="1">
        <v>18</v>
      </c>
      <c r="CN54" s="1">
        <v>10</v>
      </c>
      <c r="CO54" s="1">
        <v>5</v>
      </c>
      <c r="CP54" s="1">
        <v>19</v>
      </c>
      <c r="CQ54" s="1">
        <v>6</v>
      </c>
      <c r="CR54" s="2"/>
      <c r="CS54" s="1">
        <v>17</v>
      </c>
      <c r="CT54" s="1">
        <v>13</v>
      </c>
      <c r="CU54" s="1">
        <v>12</v>
      </c>
      <c r="CV54" s="1">
        <v>18</v>
      </c>
      <c r="CW54" s="1">
        <v>4</v>
      </c>
      <c r="CX54" s="1">
        <v>26</v>
      </c>
      <c r="CY54" s="2"/>
      <c r="CZ54" s="2"/>
      <c r="DA54" s="1">
        <v>1</v>
      </c>
      <c r="DB54" s="1">
        <v>2</v>
      </c>
      <c r="DC54" s="1">
        <v>5</v>
      </c>
      <c r="DD54" s="1">
        <v>9</v>
      </c>
      <c r="DE54" s="1">
        <v>9</v>
      </c>
      <c r="DF54" s="1">
        <v>3</v>
      </c>
      <c r="DG54" s="1">
        <v>1</v>
      </c>
    </row>
    <row r="55" spans="1:111" hidden="1" outlineLevel="1" x14ac:dyDescent="0.25">
      <c r="A55" s="25">
        <v>110</v>
      </c>
      <c r="B55" s="23">
        <v>110005</v>
      </c>
      <c r="C55" s="33" t="s">
        <v>97</v>
      </c>
      <c r="D55" s="48">
        <v>64</v>
      </c>
      <c r="E55" s="18">
        <v>64</v>
      </c>
      <c r="F55" s="18">
        <v>1</v>
      </c>
      <c r="G55" s="18">
        <v>1</v>
      </c>
      <c r="H55" s="35">
        <v>63</v>
      </c>
      <c r="I55" s="21">
        <v>63</v>
      </c>
      <c r="J55" s="25">
        <v>14</v>
      </c>
      <c r="K55" s="35">
        <v>21</v>
      </c>
      <c r="L55" s="10">
        <v>22.222222222222221</v>
      </c>
      <c r="M55" s="13">
        <v>33.333333333333329</v>
      </c>
      <c r="N55" s="12">
        <v>96.825396825396822</v>
      </c>
      <c r="O55" s="10">
        <v>85.714285714285708</v>
      </c>
      <c r="P55" s="10">
        <v>96.825396825396822</v>
      </c>
      <c r="Q55" s="10">
        <v>92.063492063492063</v>
      </c>
      <c r="R55" s="10">
        <v>42.857142857142854</v>
      </c>
      <c r="S55" s="10">
        <v>50.793650793650791</v>
      </c>
      <c r="T55" s="10">
        <v>78.835978835978835</v>
      </c>
      <c r="U55" s="13">
        <v>76.19047619047619</v>
      </c>
      <c r="V55" s="12">
        <v>56.349206349206348</v>
      </c>
      <c r="W55" s="10">
        <v>37.301587301587304</v>
      </c>
      <c r="X55" s="10">
        <v>49.206349206349202</v>
      </c>
      <c r="Y55" s="10">
        <v>42.857142857142854</v>
      </c>
      <c r="Z55" s="10">
        <v>55.555555555555557</v>
      </c>
      <c r="AA55" s="10">
        <v>34.920634920634917</v>
      </c>
      <c r="AB55" s="10">
        <v>54.36507936507936</v>
      </c>
      <c r="AC55" s="13">
        <v>38.095238095238095</v>
      </c>
      <c r="AD55" s="12">
        <v>76.19047619047619</v>
      </c>
      <c r="AE55" s="10">
        <v>73.015873015873012</v>
      </c>
      <c r="AF55" s="10">
        <v>85.714285714285708</v>
      </c>
      <c r="AG55" s="10">
        <v>61.904761904761905</v>
      </c>
      <c r="AH55" s="10">
        <v>79.365079365079367</v>
      </c>
      <c r="AI55" s="13">
        <v>69.312169312169317</v>
      </c>
      <c r="AJ55" s="12">
        <v>78.571428571428569</v>
      </c>
      <c r="AK55" s="13">
        <v>82.539682539682531</v>
      </c>
      <c r="AL55" s="12">
        <v>59.523809523809526</v>
      </c>
      <c r="AM55" s="10">
        <v>35.714285714285715</v>
      </c>
      <c r="AN55" s="10">
        <v>21.428571428571427</v>
      </c>
      <c r="AO55" s="10">
        <v>23.809523809523807</v>
      </c>
      <c r="AP55" s="10">
        <v>41.269841269841265</v>
      </c>
      <c r="AQ55" s="10">
        <v>36.507936507936506</v>
      </c>
      <c r="AR55" s="10">
        <v>44.444444444444443</v>
      </c>
      <c r="AS55" s="10">
        <v>30.158730158730158</v>
      </c>
      <c r="AT55" s="10">
        <v>39.682539682539684</v>
      </c>
      <c r="AU55" s="10">
        <v>63.492063492063487</v>
      </c>
      <c r="AV55" s="38">
        <v>41.071428571428569</v>
      </c>
      <c r="AW55" s="56">
        <v>35.714285714285715</v>
      </c>
      <c r="AX55" s="11">
        <v>11.777777777777779</v>
      </c>
      <c r="AY55" s="13">
        <v>10.396825396825397</v>
      </c>
      <c r="AZ55" s="14">
        <v>2</v>
      </c>
      <c r="BA55" s="1">
        <v>61</v>
      </c>
      <c r="BB55" s="1">
        <v>2</v>
      </c>
      <c r="BC55" s="1">
        <v>61</v>
      </c>
      <c r="BD55" s="1">
        <v>36</v>
      </c>
      <c r="BE55" s="1">
        <v>27</v>
      </c>
      <c r="BF55" s="1">
        <v>2</v>
      </c>
      <c r="BG55" s="2"/>
      <c r="BH55" s="1">
        <v>34</v>
      </c>
      <c r="BI55" s="1">
        <v>27</v>
      </c>
      <c r="BJ55" s="1"/>
      <c r="BK55" s="1">
        <v>17</v>
      </c>
      <c r="BL55" s="1">
        <v>21</v>
      </c>
      <c r="BM55" s="1">
        <v>25</v>
      </c>
      <c r="BN55" s="1">
        <v>32</v>
      </c>
      <c r="BO55" s="1">
        <v>31</v>
      </c>
      <c r="BP55" s="1">
        <v>28</v>
      </c>
      <c r="BQ55" s="1">
        <v>35</v>
      </c>
      <c r="BR55" s="1">
        <v>13</v>
      </c>
      <c r="BS55" s="1">
        <v>6</v>
      </c>
      <c r="BT55" s="1">
        <v>16</v>
      </c>
      <c r="BU55" s="1">
        <v>13</v>
      </c>
      <c r="BV55" s="1">
        <v>15</v>
      </c>
      <c r="BX55" s="1">
        <v>4</v>
      </c>
      <c r="BY55" s="1">
        <v>22</v>
      </c>
      <c r="BZ55" s="1">
        <v>37</v>
      </c>
      <c r="CA55" s="1">
        <v>9</v>
      </c>
      <c r="CB55" s="1">
        <v>54</v>
      </c>
      <c r="CC55" s="1">
        <v>2</v>
      </c>
      <c r="CD55" s="1">
        <v>7</v>
      </c>
      <c r="CE55" s="1">
        <v>19</v>
      </c>
      <c r="CF55" s="1">
        <v>35</v>
      </c>
      <c r="CH55" s="1">
        <v>5</v>
      </c>
      <c r="CI55" s="1">
        <v>17</v>
      </c>
      <c r="CJ55" s="1">
        <v>41</v>
      </c>
      <c r="CL55" s="1">
        <v>6</v>
      </c>
      <c r="CM55" s="1">
        <v>39</v>
      </c>
      <c r="CN55" s="1">
        <v>18</v>
      </c>
      <c r="CO55" s="1">
        <v>37</v>
      </c>
      <c r="CP55" s="1">
        <v>25</v>
      </c>
      <c r="CQ55" s="1">
        <v>1</v>
      </c>
      <c r="CR55" s="1">
        <v>18</v>
      </c>
      <c r="CS55" s="1">
        <v>38</v>
      </c>
      <c r="CT55" s="1">
        <v>7</v>
      </c>
      <c r="CU55" s="1">
        <v>35</v>
      </c>
      <c r="CV55" s="1">
        <v>28</v>
      </c>
      <c r="CW55" s="1">
        <v>38</v>
      </c>
      <c r="CX55" s="1">
        <v>25</v>
      </c>
      <c r="CY55" s="1">
        <v>1</v>
      </c>
      <c r="CZ55" s="1">
        <v>6</v>
      </c>
      <c r="DA55" s="1">
        <v>10</v>
      </c>
      <c r="DB55" s="1">
        <v>19</v>
      </c>
      <c r="DC55" s="1">
        <v>16</v>
      </c>
      <c r="DD55" s="1">
        <v>7</v>
      </c>
      <c r="DE55" s="1">
        <v>3</v>
      </c>
      <c r="DF55" s="1">
        <v>1</v>
      </c>
      <c r="DG55" s="2"/>
    </row>
    <row r="56" spans="1:111" hidden="1" outlineLevel="1" x14ac:dyDescent="0.25">
      <c r="A56" s="25">
        <v>110</v>
      </c>
      <c r="B56" s="23">
        <v>110006</v>
      </c>
      <c r="C56" s="33" t="s">
        <v>98</v>
      </c>
      <c r="D56" s="48">
        <v>56</v>
      </c>
      <c r="E56" s="18">
        <v>52</v>
      </c>
      <c r="F56" s="19"/>
      <c r="G56" s="19"/>
      <c r="H56" s="35">
        <v>56</v>
      </c>
      <c r="I56" s="21">
        <v>52</v>
      </c>
      <c r="J56" s="25">
        <v>7</v>
      </c>
      <c r="K56" s="35">
        <v>7</v>
      </c>
      <c r="L56" s="10">
        <v>12.5</v>
      </c>
      <c r="M56" s="13">
        <v>13.461538461538462</v>
      </c>
      <c r="N56" s="12">
        <v>98.214285714285708</v>
      </c>
      <c r="O56" s="10">
        <v>98.076923076923066</v>
      </c>
      <c r="P56" s="10">
        <v>98.214285714285708</v>
      </c>
      <c r="Q56" s="10">
        <v>100</v>
      </c>
      <c r="R56" s="10">
        <v>58.928571428571431</v>
      </c>
      <c r="S56" s="10">
        <v>55.769230769230774</v>
      </c>
      <c r="T56" s="10">
        <v>85.11904761904762</v>
      </c>
      <c r="U56" s="13">
        <v>84.615384615384613</v>
      </c>
      <c r="V56" s="12">
        <v>45.535714285714285</v>
      </c>
      <c r="W56" s="10">
        <v>37.5</v>
      </c>
      <c r="X56" s="10">
        <v>41.071428571428569</v>
      </c>
      <c r="Y56" s="10">
        <v>63.46153846153846</v>
      </c>
      <c r="Z56" s="10">
        <v>58.928571428571431</v>
      </c>
      <c r="AA56" s="10">
        <v>46.153846153846153</v>
      </c>
      <c r="AB56" s="10">
        <v>47.767857142857146</v>
      </c>
      <c r="AC56" s="13">
        <v>46.153846153846153</v>
      </c>
      <c r="AD56" s="12">
        <v>83.928571428571431</v>
      </c>
      <c r="AE56" s="10">
        <v>75.961538461538453</v>
      </c>
      <c r="AF56" s="10">
        <v>83.928571428571431</v>
      </c>
      <c r="AG56" s="10">
        <v>80.769230769230774</v>
      </c>
      <c r="AH56" s="10">
        <v>83.928571428571431</v>
      </c>
      <c r="AI56" s="13">
        <v>77.564102564102569</v>
      </c>
      <c r="AJ56" s="12">
        <v>75.892857142857139</v>
      </c>
      <c r="AK56" s="13">
        <v>83.65384615384616</v>
      </c>
      <c r="AL56" s="12">
        <v>60.714285714285708</v>
      </c>
      <c r="AM56" s="10">
        <v>58.653846153846153</v>
      </c>
      <c r="AN56" s="10">
        <v>38.392857142857146</v>
      </c>
      <c r="AO56" s="10">
        <v>46.153846153846153</v>
      </c>
      <c r="AP56" s="10">
        <v>59.821428571428569</v>
      </c>
      <c r="AQ56" s="10">
        <v>63.46153846153846</v>
      </c>
      <c r="AR56" s="10">
        <v>69.642857142857139</v>
      </c>
      <c r="AS56" s="10">
        <v>67.307692307692307</v>
      </c>
      <c r="AT56" s="10">
        <v>73.214285714285708</v>
      </c>
      <c r="AU56" s="10">
        <v>65.384615384615387</v>
      </c>
      <c r="AV56" s="38">
        <v>57.589285714285708</v>
      </c>
      <c r="AW56" s="56">
        <v>58.653846153846153</v>
      </c>
      <c r="AX56" s="11">
        <v>13.107142857142858</v>
      </c>
      <c r="AY56" s="13">
        <v>13.076923076923077</v>
      </c>
      <c r="AZ56" s="14">
        <v>1</v>
      </c>
      <c r="BA56" s="1">
        <v>55</v>
      </c>
      <c r="BB56" s="1">
        <v>1</v>
      </c>
      <c r="BC56" s="1">
        <v>55</v>
      </c>
      <c r="BD56" s="1">
        <v>23</v>
      </c>
      <c r="BE56" s="1">
        <v>33</v>
      </c>
      <c r="BF56" s="1">
        <v>1</v>
      </c>
      <c r="BG56" s="2"/>
      <c r="BH56" s="1">
        <v>22</v>
      </c>
      <c r="BI56" s="1">
        <v>33</v>
      </c>
      <c r="BJ56" s="1"/>
      <c r="BK56" s="1">
        <v>20</v>
      </c>
      <c r="BL56" s="1">
        <v>21</v>
      </c>
      <c r="BM56" s="1">
        <v>15</v>
      </c>
      <c r="BN56" s="1">
        <v>33</v>
      </c>
      <c r="BO56" s="1">
        <v>23</v>
      </c>
      <c r="BP56" s="1">
        <v>23</v>
      </c>
      <c r="BQ56" s="1">
        <v>33</v>
      </c>
      <c r="BR56" s="1">
        <v>8</v>
      </c>
      <c r="BS56" s="1">
        <v>14</v>
      </c>
      <c r="BT56" s="1">
        <v>14</v>
      </c>
      <c r="BU56" s="1">
        <v>15</v>
      </c>
      <c r="BV56" s="1">
        <v>5</v>
      </c>
      <c r="BX56" s="1">
        <v>2</v>
      </c>
      <c r="BY56" s="1">
        <v>14</v>
      </c>
      <c r="BZ56" s="1">
        <v>40</v>
      </c>
      <c r="CA56" s="1">
        <v>9</v>
      </c>
      <c r="CB56" s="1">
        <v>47</v>
      </c>
      <c r="CC56" s="1">
        <v>1</v>
      </c>
      <c r="CD56" s="1">
        <v>2</v>
      </c>
      <c r="CE56" s="1">
        <v>20</v>
      </c>
      <c r="CF56" s="1">
        <v>33</v>
      </c>
      <c r="CH56" s="1">
        <v>5</v>
      </c>
      <c r="CI56" s="1">
        <v>17</v>
      </c>
      <c r="CJ56" s="1">
        <v>34</v>
      </c>
      <c r="CL56" s="1">
        <v>10</v>
      </c>
      <c r="CM56" s="1">
        <v>24</v>
      </c>
      <c r="CN56" s="1">
        <v>22</v>
      </c>
      <c r="CO56" s="1">
        <v>18</v>
      </c>
      <c r="CP56" s="1">
        <v>33</v>
      </c>
      <c r="CQ56" s="1">
        <v>5</v>
      </c>
      <c r="CR56" s="1">
        <v>10</v>
      </c>
      <c r="CS56" s="1">
        <v>25</v>
      </c>
      <c r="CT56" s="1">
        <v>21</v>
      </c>
      <c r="CU56" s="1">
        <v>17</v>
      </c>
      <c r="CV56" s="1">
        <v>39</v>
      </c>
      <c r="CW56" s="1">
        <v>15</v>
      </c>
      <c r="CX56" s="1">
        <v>41</v>
      </c>
      <c r="CY56" s="1">
        <v>2</v>
      </c>
      <c r="CZ56" s="1">
        <v>1</v>
      </c>
      <c r="DA56" s="1">
        <v>3</v>
      </c>
      <c r="DB56" s="1">
        <v>10</v>
      </c>
      <c r="DC56" s="1">
        <v>8</v>
      </c>
      <c r="DD56" s="1">
        <v>11</v>
      </c>
      <c r="DE56" s="1">
        <v>14</v>
      </c>
      <c r="DF56" s="1">
        <v>6</v>
      </c>
      <c r="DG56" s="1">
        <v>1</v>
      </c>
    </row>
    <row r="57" spans="1:111" hidden="1" outlineLevel="1" x14ac:dyDescent="0.25">
      <c r="A57" s="25">
        <v>110</v>
      </c>
      <c r="B57" s="23">
        <v>110007</v>
      </c>
      <c r="C57" s="33" t="s">
        <v>99</v>
      </c>
      <c r="D57" s="48">
        <v>45</v>
      </c>
      <c r="E57" s="18">
        <v>58</v>
      </c>
      <c r="F57" s="18">
        <v>4</v>
      </c>
      <c r="G57" s="18">
        <v>19</v>
      </c>
      <c r="H57" s="35">
        <v>41</v>
      </c>
      <c r="I57" s="21">
        <v>39</v>
      </c>
      <c r="J57" s="25">
        <v>9</v>
      </c>
      <c r="K57" s="35">
        <v>7</v>
      </c>
      <c r="L57" s="10">
        <v>21.951219512195124</v>
      </c>
      <c r="M57" s="13">
        <v>17.948717948717949</v>
      </c>
      <c r="N57" s="12">
        <v>92.682926829268297</v>
      </c>
      <c r="O57" s="10">
        <v>79.487179487179489</v>
      </c>
      <c r="P57" s="10">
        <v>100</v>
      </c>
      <c r="Q57" s="10">
        <v>100</v>
      </c>
      <c r="R57" s="10">
        <v>34.146341463414636</v>
      </c>
      <c r="S57" s="10">
        <v>38.461538461538467</v>
      </c>
      <c r="T57" s="10">
        <v>75.609756097560975</v>
      </c>
      <c r="U57" s="13">
        <v>72.649572649572647</v>
      </c>
      <c r="V57" s="12">
        <v>43.902439024390247</v>
      </c>
      <c r="W57" s="10">
        <v>21.794871794871796</v>
      </c>
      <c r="X57" s="10">
        <v>41.463414634146339</v>
      </c>
      <c r="Y57" s="10">
        <v>53.846153846153847</v>
      </c>
      <c r="Z57" s="10">
        <v>56.09756097560976</v>
      </c>
      <c r="AA57" s="10">
        <v>41.025641025641022</v>
      </c>
      <c r="AB57" s="10">
        <v>46.341463414634148</v>
      </c>
      <c r="AC57" s="13">
        <v>34.615384615384613</v>
      </c>
      <c r="AD57" s="12">
        <v>82.926829268292678</v>
      </c>
      <c r="AE57" s="10">
        <v>84.615384615384613</v>
      </c>
      <c r="AF57" s="10">
        <v>65.853658536585371</v>
      </c>
      <c r="AG57" s="10">
        <v>74.358974358974365</v>
      </c>
      <c r="AH57" s="10">
        <v>77.235772357723576</v>
      </c>
      <c r="AI57" s="13">
        <v>81.196581196581192</v>
      </c>
      <c r="AJ57" s="12">
        <v>87.804878048780495</v>
      </c>
      <c r="AK57" s="13">
        <v>89.743589743589752</v>
      </c>
      <c r="AL57" s="12">
        <v>62.195121951219512</v>
      </c>
      <c r="AM57" s="10">
        <v>33.333333333333329</v>
      </c>
      <c r="AN57" s="10">
        <v>40.243902439024396</v>
      </c>
      <c r="AO57" s="10">
        <v>47.435897435897431</v>
      </c>
      <c r="AP57" s="10">
        <v>59.756097560975604</v>
      </c>
      <c r="AQ57" s="10">
        <v>67.948717948717956</v>
      </c>
      <c r="AR57" s="10">
        <v>56.09756097560976</v>
      </c>
      <c r="AS57" s="10">
        <v>53.846153846153847</v>
      </c>
      <c r="AT57" s="10">
        <v>56.09756097560976</v>
      </c>
      <c r="AU57" s="10">
        <v>64.102564102564102</v>
      </c>
      <c r="AV57" s="38">
        <v>54.573170731707322</v>
      </c>
      <c r="AW57" s="56">
        <v>51.923076923076927</v>
      </c>
      <c r="AX57" s="11">
        <v>12.560975609756097</v>
      </c>
      <c r="AY57" s="13">
        <v>11.948717948717949</v>
      </c>
      <c r="AZ57" s="14">
        <v>3</v>
      </c>
      <c r="BA57" s="1">
        <v>38</v>
      </c>
      <c r="BB57" s="2"/>
      <c r="BC57" s="1">
        <v>41</v>
      </c>
      <c r="BD57" s="1">
        <v>27</v>
      </c>
      <c r="BE57" s="1">
        <v>14</v>
      </c>
      <c r="BF57" s="2"/>
      <c r="BG57" s="1">
        <v>2</v>
      </c>
      <c r="BH57" s="1">
        <v>26</v>
      </c>
      <c r="BI57" s="1">
        <v>13</v>
      </c>
      <c r="BJ57" s="1"/>
      <c r="BK57" s="1">
        <v>17</v>
      </c>
      <c r="BL57" s="1">
        <v>12</v>
      </c>
      <c r="BM57" s="1">
        <v>12</v>
      </c>
      <c r="BN57" s="1">
        <v>24</v>
      </c>
      <c r="BO57" s="1">
        <v>17</v>
      </c>
      <c r="BP57" s="1">
        <v>18</v>
      </c>
      <c r="BQ57" s="1">
        <v>23</v>
      </c>
      <c r="BR57" s="1">
        <v>10</v>
      </c>
      <c r="BS57" s="1">
        <v>6</v>
      </c>
      <c r="BT57" s="1">
        <v>12</v>
      </c>
      <c r="BU57" s="1">
        <v>6</v>
      </c>
      <c r="BV57" s="1">
        <v>7</v>
      </c>
      <c r="BX57" s="1">
        <v>2</v>
      </c>
      <c r="BY57" s="1">
        <v>10</v>
      </c>
      <c r="BZ57" s="1">
        <v>29</v>
      </c>
      <c r="CA57" s="1">
        <v>14</v>
      </c>
      <c r="CB57" s="1">
        <v>27</v>
      </c>
      <c r="CC57" s="1">
        <v>2</v>
      </c>
      <c r="CD57" s="1">
        <v>2</v>
      </c>
      <c r="CE57" s="1">
        <v>18</v>
      </c>
      <c r="CF57" s="1">
        <v>19</v>
      </c>
      <c r="CH57" s="1">
        <v>1</v>
      </c>
      <c r="CI57" s="1">
        <v>8</v>
      </c>
      <c r="CJ57" s="1">
        <v>32</v>
      </c>
      <c r="CL57" s="1">
        <v>10</v>
      </c>
      <c r="CM57" s="1">
        <v>11</v>
      </c>
      <c r="CN57" s="1">
        <v>20</v>
      </c>
      <c r="CO57" s="1">
        <v>16</v>
      </c>
      <c r="CP57" s="1">
        <v>17</v>
      </c>
      <c r="CQ57" s="1">
        <v>8</v>
      </c>
      <c r="CR57" s="1">
        <v>5</v>
      </c>
      <c r="CS57" s="1">
        <v>23</v>
      </c>
      <c r="CT57" s="1">
        <v>13</v>
      </c>
      <c r="CU57" s="1">
        <v>18</v>
      </c>
      <c r="CV57" s="1">
        <v>23</v>
      </c>
      <c r="CW57" s="1">
        <v>18</v>
      </c>
      <c r="CX57" s="1">
        <v>23</v>
      </c>
      <c r="CY57" s="2"/>
      <c r="CZ57" s="1">
        <v>2</v>
      </c>
      <c r="DA57" s="1">
        <v>7</v>
      </c>
      <c r="DB57" s="1">
        <v>6</v>
      </c>
      <c r="DC57" s="1">
        <v>4</v>
      </c>
      <c r="DD57" s="1">
        <v>9</v>
      </c>
      <c r="DE57" s="1">
        <v>7</v>
      </c>
      <c r="DF57" s="1">
        <v>6</v>
      </c>
      <c r="DG57" s="2"/>
    </row>
    <row r="58" spans="1:111" hidden="1" outlineLevel="1" x14ac:dyDescent="0.25">
      <c r="A58" s="25">
        <v>110</v>
      </c>
      <c r="B58" s="23">
        <v>110008</v>
      </c>
      <c r="C58" s="33" t="s">
        <v>100</v>
      </c>
      <c r="D58" s="48">
        <v>67</v>
      </c>
      <c r="E58" s="18">
        <v>65</v>
      </c>
      <c r="F58" s="19"/>
      <c r="G58" s="19"/>
      <c r="H58" s="35">
        <v>67</v>
      </c>
      <c r="I58" s="21">
        <v>65</v>
      </c>
      <c r="J58" s="25">
        <v>8</v>
      </c>
      <c r="K58" s="35">
        <v>11</v>
      </c>
      <c r="L58" s="10">
        <v>11.940298507462686</v>
      </c>
      <c r="M58" s="13">
        <v>16.923076923076923</v>
      </c>
      <c r="N58" s="12">
        <v>100</v>
      </c>
      <c r="O58" s="10">
        <v>90.769230769230774</v>
      </c>
      <c r="P58" s="10">
        <v>98.507462686567166</v>
      </c>
      <c r="Q58" s="10">
        <v>96.92307692307692</v>
      </c>
      <c r="R58" s="10">
        <v>65.671641791044777</v>
      </c>
      <c r="S58" s="10">
        <v>44.61538461538462</v>
      </c>
      <c r="T58" s="10">
        <v>88.059701492537314</v>
      </c>
      <c r="U58" s="13">
        <v>77.435897435897445</v>
      </c>
      <c r="V58" s="12">
        <v>46.268656716417908</v>
      </c>
      <c r="W58" s="10">
        <v>46.153846153846153</v>
      </c>
      <c r="X58" s="10">
        <v>58.208955223880601</v>
      </c>
      <c r="Y58" s="10">
        <v>53.846153846153847</v>
      </c>
      <c r="Z58" s="10">
        <v>62.68656716417911</v>
      </c>
      <c r="AA58" s="10">
        <v>41.53846153846154</v>
      </c>
      <c r="AB58" s="10">
        <v>53.358208955223887</v>
      </c>
      <c r="AC58" s="13">
        <v>46.92307692307692</v>
      </c>
      <c r="AD58" s="12">
        <v>73.134328358208961</v>
      </c>
      <c r="AE58" s="10">
        <v>75.384615384615387</v>
      </c>
      <c r="AF58" s="10">
        <v>86.567164179104466</v>
      </c>
      <c r="AG58" s="10">
        <v>76.923076923076934</v>
      </c>
      <c r="AH58" s="10">
        <v>77.611940298507463</v>
      </c>
      <c r="AI58" s="13">
        <v>75.897435897435898</v>
      </c>
      <c r="AJ58" s="12">
        <v>81.343283582089555</v>
      </c>
      <c r="AK58" s="13">
        <v>86.15384615384616</v>
      </c>
      <c r="AL58" s="12">
        <v>70.149253731343293</v>
      </c>
      <c r="AM58" s="10">
        <v>62.307692307692307</v>
      </c>
      <c r="AN58" s="10">
        <v>51.492537313432841</v>
      </c>
      <c r="AO58" s="10">
        <v>63.84615384615384</v>
      </c>
      <c r="AP58" s="10">
        <v>68.656716417910445</v>
      </c>
      <c r="AQ58" s="10">
        <v>73.076923076923066</v>
      </c>
      <c r="AR58" s="10">
        <v>50.746268656716417</v>
      </c>
      <c r="AS58" s="10">
        <v>63.076923076923073</v>
      </c>
      <c r="AT58" s="10">
        <v>53.731343283582092</v>
      </c>
      <c r="AU58" s="10">
        <v>41.53846153846154</v>
      </c>
      <c r="AV58" s="38">
        <v>60.634328358208954</v>
      </c>
      <c r="AW58" s="56">
        <v>62.884615384615387</v>
      </c>
      <c r="AX58" s="11">
        <v>13.582089552238806</v>
      </c>
      <c r="AY58" s="13">
        <v>13.23076923076923</v>
      </c>
      <c r="AZ58" s="2"/>
      <c r="BA58" s="1">
        <v>67</v>
      </c>
      <c r="BB58" s="1">
        <v>1</v>
      </c>
      <c r="BC58" s="1">
        <v>66</v>
      </c>
      <c r="BD58" s="1">
        <v>23</v>
      </c>
      <c r="BE58" s="1">
        <v>44</v>
      </c>
      <c r="BF58" s="2"/>
      <c r="BG58" s="1">
        <v>1</v>
      </c>
      <c r="BH58" s="1">
        <v>22</v>
      </c>
      <c r="BI58" s="1">
        <v>44</v>
      </c>
      <c r="BJ58" s="1"/>
      <c r="BK58" s="1">
        <v>23</v>
      </c>
      <c r="BL58" s="1">
        <v>26</v>
      </c>
      <c r="BM58" s="1">
        <v>18</v>
      </c>
      <c r="BN58" s="1">
        <v>28</v>
      </c>
      <c r="BO58" s="1">
        <v>39</v>
      </c>
      <c r="BP58" s="1">
        <v>25</v>
      </c>
      <c r="BQ58" s="1">
        <v>42</v>
      </c>
      <c r="BR58" s="1">
        <v>13</v>
      </c>
      <c r="BS58" s="1">
        <v>10</v>
      </c>
      <c r="BT58" s="1">
        <v>13</v>
      </c>
      <c r="BU58" s="1">
        <v>17</v>
      </c>
      <c r="BV58" s="1">
        <v>14</v>
      </c>
      <c r="BX58" s="2"/>
      <c r="BY58" s="1">
        <v>36</v>
      </c>
      <c r="BZ58" s="1">
        <v>31</v>
      </c>
      <c r="CA58" s="1">
        <v>9</v>
      </c>
      <c r="CB58" s="1">
        <v>58</v>
      </c>
      <c r="CC58" s="2"/>
      <c r="CD58" s="1">
        <v>7</v>
      </c>
      <c r="CE58" s="1">
        <v>31</v>
      </c>
      <c r="CF58" s="1">
        <v>29</v>
      </c>
      <c r="CH58" s="1">
        <v>2</v>
      </c>
      <c r="CI58" s="1">
        <v>21</v>
      </c>
      <c r="CJ58" s="1">
        <v>44</v>
      </c>
      <c r="CL58" s="1">
        <v>4</v>
      </c>
      <c r="CM58" s="1">
        <v>32</v>
      </c>
      <c r="CN58" s="1">
        <v>31</v>
      </c>
      <c r="CO58" s="1">
        <v>16</v>
      </c>
      <c r="CP58" s="1">
        <v>33</v>
      </c>
      <c r="CQ58" s="1">
        <v>18</v>
      </c>
      <c r="CR58" s="1">
        <v>5</v>
      </c>
      <c r="CS58" s="1">
        <v>32</v>
      </c>
      <c r="CT58" s="1">
        <v>30</v>
      </c>
      <c r="CU58" s="1">
        <v>33</v>
      </c>
      <c r="CV58" s="1">
        <v>34</v>
      </c>
      <c r="CW58" s="1">
        <v>31</v>
      </c>
      <c r="CX58" s="1">
        <v>36</v>
      </c>
      <c r="CY58" s="2"/>
      <c r="CZ58" s="2"/>
      <c r="DA58" s="1">
        <v>5</v>
      </c>
      <c r="DB58" s="1">
        <v>9</v>
      </c>
      <c r="DC58" s="1">
        <v>12</v>
      </c>
      <c r="DD58" s="1">
        <v>16</v>
      </c>
      <c r="DE58" s="1">
        <v>18</v>
      </c>
      <c r="DF58" s="1">
        <v>4</v>
      </c>
      <c r="DG58" s="1">
        <v>3</v>
      </c>
    </row>
    <row r="59" spans="1:111" hidden="1" outlineLevel="1" x14ac:dyDescent="0.25">
      <c r="A59" s="25">
        <v>110</v>
      </c>
      <c r="B59" s="23">
        <v>110009</v>
      </c>
      <c r="C59" s="33" t="s">
        <v>101</v>
      </c>
      <c r="D59" s="48">
        <v>56</v>
      </c>
      <c r="E59" s="18">
        <v>66</v>
      </c>
      <c r="F59" s="18">
        <v>34</v>
      </c>
      <c r="G59" s="18">
        <v>37</v>
      </c>
      <c r="H59" s="35">
        <v>22</v>
      </c>
      <c r="I59" s="21">
        <v>29</v>
      </c>
      <c r="J59" s="31"/>
      <c r="K59" s="39"/>
      <c r="L59" s="10">
        <v>0</v>
      </c>
      <c r="M59" s="13">
        <v>0</v>
      </c>
      <c r="N59" s="12">
        <v>100</v>
      </c>
      <c r="O59" s="10">
        <v>96.551724137931032</v>
      </c>
      <c r="P59" s="10">
        <v>100</v>
      </c>
      <c r="Q59" s="10">
        <v>100</v>
      </c>
      <c r="R59" s="10">
        <v>86.36363636363636</v>
      </c>
      <c r="S59" s="10">
        <v>65.517241379310349</v>
      </c>
      <c r="T59" s="10">
        <v>95.454545454545453</v>
      </c>
      <c r="U59" s="13">
        <v>87.356321839080465</v>
      </c>
      <c r="V59" s="12">
        <v>38.636363636363633</v>
      </c>
      <c r="W59" s="10">
        <v>63.793103448275865</v>
      </c>
      <c r="X59" s="10">
        <v>90.909090909090907</v>
      </c>
      <c r="Y59" s="10">
        <v>93.103448275862064</v>
      </c>
      <c r="Z59" s="10">
        <v>40.909090909090914</v>
      </c>
      <c r="AA59" s="10">
        <v>24.137931034482758</v>
      </c>
      <c r="AB59" s="10">
        <v>52.272727272727273</v>
      </c>
      <c r="AC59" s="13">
        <v>61.206896551724135</v>
      </c>
      <c r="AD59" s="12">
        <v>81.818181818181827</v>
      </c>
      <c r="AE59" s="10">
        <v>94.827586206896555</v>
      </c>
      <c r="AF59" s="10">
        <v>100</v>
      </c>
      <c r="AG59" s="10">
        <v>72.41379310344827</v>
      </c>
      <c r="AH59" s="10">
        <v>87.878787878787875</v>
      </c>
      <c r="AI59" s="13">
        <v>87.356321839080465</v>
      </c>
      <c r="AJ59" s="12">
        <v>95.454545454545453</v>
      </c>
      <c r="AK59" s="13">
        <v>94.827586206896555</v>
      </c>
      <c r="AL59" s="12">
        <v>61.363636363636367</v>
      </c>
      <c r="AM59" s="10">
        <v>56.896551724137936</v>
      </c>
      <c r="AN59" s="10">
        <v>56.81818181818182</v>
      </c>
      <c r="AO59" s="10">
        <v>62.068965517241381</v>
      </c>
      <c r="AP59" s="10">
        <v>63.636363636363633</v>
      </c>
      <c r="AQ59" s="10">
        <v>86.206896551724128</v>
      </c>
      <c r="AR59" s="10">
        <v>90.909090909090907</v>
      </c>
      <c r="AS59" s="10">
        <v>31.03448275862069</v>
      </c>
      <c r="AT59" s="10">
        <v>72.727272727272734</v>
      </c>
      <c r="AU59" s="10">
        <v>86.206896551724128</v>
      </c>
      <c r="AV59" s="38">
        <v>65.909090909090907</v>
      </c>
      <c r="AW59" s="56">
        <v>65.948275862068968</v>
      </c>
      <c r="AX59" s="11">
        <v>14.772727272727273</v>
      </c>
      <c r="AY59" s="13">
        <v>14.862068965517242</v>
      </c>
      <c r="AZ59" s="2"/>
      <c r="BA59" s="1">
        <v>22</v>
      </c>
      <c r="BB59" s="2"/>
      <c r="BC59" s="1">
        <v>22</v>
      </c>
      <c r="BD59" s="1">
        <v>3</v>
      </c>
      <c r="BE59" s="1">
        <v>19</v>
      </c>
      <c r="BF59" s="2"/>
      <c r="BG59" s="2"/>
      <c r="BH59" s="1">
        <v>3</v>
      </c>
      <c r="BI59" s="1">
        <v>19</v>
      </c>
      <c r="BJ59" s="1"/>
      <c r="BK59" s="1">
        <v>9</v>
      </c>
      <c r="BL59" s="1">
        <v>9</v>
      </c>
      <c r="BM59" s="1">
        <v>4</v>
      </c>
      <c r="BN59" s="1">
        <v>2</v>
      </c>
      <c r="BO59" s="1">
        <v>20</v>
      </c>
      <c r="BP59" s="1">
        <v>13</v>
      </c>
      <c r="BQ59" s="1">
        <v>9</v>
      </c>
      <c r="BR59" s="1">
        <v>2</v>
      </c>
      <c r="BS59" s="1">
        <v>5</v>
      </c>
      <c r="BT59" s="1">
        <v>8</v>
      </c>
      <c r="BU59" s="1">
        <v>3</v>
      </c>
      <c r="BV59" s="1">
        <v>4</v>
      </c>
      <c r="BX59" s="2"/>
      <c r="BY59" s="1">
        <v>8</v>
      </c>
      <c r="BZ59" s="1">
        <v>14</v>
      </c>
      <c r="CA59" s="2"/>
      <c r="CB59" s="1">
        <v>22</v>
      </c>
      <c r="CC59" s="2"/>
      <c r="CD59" s="2"/>
      <c r="CE59" s="1">
        <v>8</v>
      </c>
      <c r="CF59" s="1">
        <v>14</v>
      </c>
      <c r="CH59" s="2"/>
      <c r="CI59" s="1">
        <v>2</v>
      </c>
      <c r="CJ59" s="1">
        <v>20</v>
      </c>
      <c r="CL59" s="2"/>
      <c r="CM59" s="1">
        <v>17</v>
      </c>
      <c r="CN59" s="1">
        <v>5</v>
      </c>
      <c r="CO59" s="1">
        <v>1</v>
      </c>
      <c r="CP59" s="1">
        <v>17</v>
      </c>
      <c r="CQ59" s="1">
        <v>4</v>
      </c>
      <c r="CR59" s="2"/>
      <c r="CS59" s="1">
        <v>16</v>
      </c>
      <c r="CT59" s="1">
        <v>6</v>
      </c>
      <c r="CU59" s="1">
        <v>2</v>
      </c>
      <c r="CV59" s="1">
        <v>20</v>
      </c>
      <c r="CW59" s="1">
        <v>6</v>
      </c>
      <c r="CX59" s="1">
        <v>16</v>
      </c>
      <c r="CY59" s="2"/>
      <c r="CZ59" s="2"/>
      <c r="DA59" s="2"/>
      <c r="DB59" s="2"/>
      <c r="DC59" s="1">
        <v>7</v>
      </c>
      <c r="DD59" s="1">
        <v>8</v>
      </c>
      <c r="DE59" s="1">
        <v>3</v>
      </c>
      <c r="DF59" s="1">
        <v>2</v>
      </c>
      <c r="DG59" s="1">
        <v>2</v>
      </c>
    </row>
    <row r="60" spans="1:111" hidden="1" outlineLevel="1" x14ac:dyDescent="0.25">
      <c r="A60" s="25">
        <v>110</v>
      </c>
      <c r="B60" s="23">
        <v>110010</v>
      </c>
      <c r="C60" s="33" t="s">
        <v>102</v>
      </c>
      <c r="D60" s="48">
        <v>74</v>
      </c>
      <c r="E60" s="18">
        <v>90</v>
      </c>
      <c r="F60" s="19"/>
      <c r="G60" s="19">
        <v>1</v>
      </c>
      <c r="H60" s="35">
        <v>74</v>
      </c>
      <c r="I60" s="21">
        <v>89</v>
      </c>
      <c r="J60" s="25">
        <v>4</v>
      </c>
      <c r="K60" s="35">
        <v>5</v>
      </c>
      <c r="L60" s="10">
        <v>5.4054054054054053</v>
      </c>
      <c r="M60" s="13">
        <v>5.6179775280898872</v>
      </c>
      <c r="N60" s="12">
        <v>95.945945945945937</v>
      </c>
      <c r="O60" s="10">
        <v>88.764044943820224</v>
      </c>
      <c r="P60" s="10">
        <v>94.594594594594597</v>
      </c>
      <c r="Q60" s="10">
        <v>98.876404494382015</v>
      </c>
      <c r="R60" s="10">
        <v>54.054054054054056</v>
      </c>
      <c r="S60" s="10">
        <v>58.426966292134829</v>
      </c>
      <c r="T60" s="10">
        <v>81.531531531531527</v>
      </c>
      <c r="U60" s="13">
        <v>82.022471910112358</v>
      </c>
      <c r="V60" s="12">
        <v>58.108108108108105</v>
      </c>
      <c r="W60" s="10">
        <v>55.617977528089888</v>
      </c>
      <c r="X60" s="10">
        <v>75.675675675675677</v>
      </c>
      <c r="Y60" s="10">
        <v>71.910112359550567</v>
      </c>
      <c r="Z60" s="10">
        <v>40.54054054054054</v>
      </c>
      <c r="AA60" s="10">
        <v>40.449438202247187</v>
      </c>
      <c r="AB60" s="10">
        <v>58.108108108108105</v>
      </c>
      <c r="AC60" s="13">
        <v>55.898876404494381</v>
      </c>
      <c r="AD60" s="12">
        <v>80.405405405405403</v>
      </c>
      <c r="AE60" s="10">
        <v>83.146067415730343</v>
      </c>
      <c r="AF60" s="10">
        <v>70.270270270270274</v>
      </c>
      <c r="AG60" s="10">
        <v>67.415730337078656</v>
      </c>
      <c r="AH60" s="10">
        <v>77.027027027027032</v>
      </c>
      <c r="AI60" s="13">
        <v>77.902621722846447</v>
      </c>
      <c r="AJ60" s="12">
        <v>90.540540540540533</v>
      </c>
      <c r="AK60" s="13">
        <v>85.955056179775283</v>
      </c>
      <c r="AL60" s="12">
        <v>81.756756756756758</v>
      </c>
      <c r="AM60" s="10">
        <v>63.483146067415731</v>
      </c>
      <c r="AN60" s="10">
        <v>46.621621621621621</v>
      </c>
      <c r="AO60" s="10">
        <v>59.550561797752813</v>
      </c>
      <c r="AP60" s="10">
        <v>63.513513513513509</v>
      </c>
      <c r="AQ60" s="10">
        <v>66.292134831460672</v>
      </c>
      <c r="AR60" s="10">
        <v>63.513513513513509</v>
      </c>
      <c r="AS60" s="10">
        <v>70.786516853932582</v>
      </c>
      <c r="AT60" s="10">
        <v>51.351351351351347</v>
      </c>
      <c r="AU60" s="10">
        <v>65.168539325842701</v>
      </c>
      <c r="AV60" s="38">
        <v>62.331081081081088</v>
      </c>
      <c r="AW60" s="56">
        <v>64.325842696629209</v>
      </c>
      <c r="AX60" s="11">
        <v>13.878378378378379</v>
      </c>
      <c r="AY60" s="13">
        <v>13.898876404494382</v>
      </c>
      <c r="AZ60" s="14">
        <v>3</v>
      </c>
      <c r="BA60" s="1">
        <v>71</v>
      </c>
      <c r="BB60" s="1">
        <v>4</v>
      </c>
      <c r="BC60" s="1">
        <v>70</v>
      </c>
      <c r="BD60" s="1">
        <v>34</v>
      </c>
      <c r="BE60" s="1">
        <v>40</v>
      </c>
      <c r="BF60" s="1">
        <v>1</v>
      </c>
      <c r="BG60" s="1">
        <v>2</v>
      </c>
      <c r="BH60" s="1">
        <v>34</v>
      </c>
      <c r="BI60" s="1">
        <v>37</v>
      </c>
      <c r="BJ60" s="1"/>
      <c r="BK60" s="1">
        <v>15</v>
      </c>
      <c r="BL60" s="1">
        <v>32</v>
      </c>
      <c r="BM60" s="1">
        <v>27</v>
      </c>
      <c r="BN60" s="1">
        <v>18</v>
      </c>
      <c r="BO60" s="1">
        <v>56</v>
      </c>
      <c r="BP60" s="1">
        <v>44</v>
      </c>
      <c r="BQ60" s="1">
        <v>30</v>
      </c>
      <c r="BR60" s="1">
        <v>8</v>
      </c>
      <c r="BS60" s="1">
        <v>9</v>
      </c>
      <c r="BT60" s="1">
        <v>23</v>
      </c>
      <c r="BU60" s="1">
        <v>19</v>
      </c>
      <c r="BV60" s="1">
        <v>15</v>
      </c>
      <c r="BX60" s="1">
        <v>3</v>
      </c>
      <c r="BY60" s="1">
        <v>23</v>
      </c>
      <c r="BZ60" s="1">
        <v>48</v>
      </c>
      <c r="CA60" s="1">
        <v>22</v>
      </c>
      <c r="CB60" s="1">
        <v>52</v>
      </c>
      <c r="CC60" s="1">
        <v>3</v>
      </c>
      <c r="CD60" s="1">
        <v>9</v>
      </c>
      <c r="CE60" s="1">
        <v>24</v>
      </c>
      <c r="CF60" s="1">
        <v>38</v>
      </c>
      <c r="CH60" s="2"/>
      <c r="CI60" s="1">
        <v>14</v>
      </c>
      <c r="CJ60" s="1">
        <v>60</v>
      </c>
      <c r="CL60" s="2"/>
      <c r="CM60" s="1">
        <v>27</v>
      </c>
      <c r="CN60" s="1">
        <v>47</v>
      </c>
      <c r="CO60" s="1">
        <v>10</v>
      </c>
      <c r="CP60" s="1">
        <v>59</v>
      </c>
      <c r="CQ60" s="1">
        <v>5</v>
      </c>
      <c r="CR60" s="1">
        <v>8</v>
      </c>
      <c r="CS60" s="1">
        <v>38</v>
      </c>
      <c r="CT60" s="1">
        <v>28</v>
      </c>
      <c r="CU60" s="1">
        <v>27</v>
      </c>
      <c r="CV60" s="1">
        <v>47</v>
      </c>
      <c r="CW60" s="1">
        <v>36</v>
      </c>
      <c r="CX60" s="1">
        <v>38</v>
      </c>
      <c r="CY60" s="2"/>
      <c r="CZ60" s="1">
        <v>2</v>
      </c>
      <c r="DA60" s="1">
        <v>2</v>
      </c>
      <c r="DB60" s="1">
        <v>9</v>
      </c>
      <c r="DC60" s="1">
        <v>11</v>
      </c>
      <c r="DD60" s="1">
        <v>20</v>
      </c>
      <c r="DE60" s="1">
        <v>19</v>
      </c>
      <c r="DF60" s="1">
        <v>10</v>
      </c>
      <c r="DG60" s="1">
        <v>1</v>
      </c>
    </row>
    <row r="61" spans="1:111" ht="15" customHeight="1" collapsed="1" x14ac:dyDescent="0.25">
      <c r="A61" s="78" t="s">
        <v>3</v>
      </c>
      <c r="B61" s="79"/>
      <c r="C61" s="80"/>
      <c r="D61" s="22">
        <v>535</v>
      </c>
      <c r="E61" s="20">
        <v>586</v>
      </c>
      <c r="F61" s="20">
        <v>62</v>
      </c>
      <c r="G61" s="20">
        <v>106</v>
      </c>
      <c r="H61" s="20">
        <v>473</v>
      </c>
      <c r="I61" s="26">
        <v>480</v>
      </c>
      <c r="J61" s="22">
        <v>52</v>
      </c>
      <c r="K61" s="20">
        <v>61</v>
      </c>
      <c r="L61" s="28">
        <v>10.993657505285412</v>
      </c>
      <c r="M61" s="29">
        <v>12.708333333333332</v>
      </c>
      <c r="N61" s="30">
        <v>97.463002114164908</v>
      </c>
      <c r="O61" s="28">
        <v>90.416666666666671</v>
      </c>
      <c r="P61" s="28">
        <v>97.25158562367865</v>
      </c>
      <c r="Q61" s="28">
        <v>97.5</v>
      </c>
      <c r="R61" s="28">
        <v>53.276955602537001</v>
      </c>
      <c r="S61" s="28">
        <v>50.833333333333329</v>
      </c>
      <c r="T61" s="28">
        <v>82.663847780126858</v>
      </c>
      <c r="U61" s="29">
        <v>79.583333333333329</v>
      </c>
      <c r="V61" s="30">
        <v>49.260042283298098</v>
      </c>
      <c r="W61" s="28">
        <v>44.166666666666664</v>
      </c>
      <c r="X61" s="28">
        <v>61.522198731501057</v>
      </c>
      <c r="Y61" s="28">
        <v>66.875</v>
      </c>
      <c r="Z61" s="28">
        <v>52.43128964059197</v>
      </c>
      <c r="AA61" s="28">
        <v>41.666666666666671</v>
      </c>
      <c r="AB61" s="28">
        <v>53.118393234672304</v>
      </c>
      <c r="AC61" s="29">
        <v>49.21875</v>
      </c>
      <c r="AD61" s="30">
        <v>82.875264270613101</v>
      </c>
      <c r="AE61" s="28">
        <v>81.5625</v>
      </c>
      <c r="AF61" s="28">
        <v>78.224101479915433</v>
      </c>
      <c r="AG61" s="28">
        <v>69.166666666666671</v>
      </c>
      <c r="AH61" s="28">
        <v>81.324876673713888</v>
      </c>
      <c r="AI61" s="29">
        <v>77.430555555555557</v>
      </c>
      <c r="AJ61" s="30">
        <v>85.835095137420709</v>
      </c>
      <c r="AK61" s="29">
        <v>85.833333333333329</v>
      </c>
      <c r="AL61" s="30">
        <v>68.604651162790702</v>
      </c>
      <c r="AM61" s="28">
        <v>56.875</v>
      </c>
      <c r="AN61" s="28">
        <v>39.323467230443974</v>
      </c>
      <c r="AO61" s="28">
        <v>47.604166666666664</v>
      </c>
      <c r="AP61" s="28">
        <v>61.416490486257928</v>
      </c>
      <c r="AQ61" s="28">
        <v>60.833333333333329</v>
      </c>
      <c r="AR61" s="28">
        <v>64.693446088794929</v>
      </c>
      <c r="AS61" s="28">
        <v>58.958333333333336</v>
      </c>
      <c r="AT61" s="28">
        <v>50.739957716701902</v>
      </c>
      <c r="AU61" s="28">
        <v>58.958333333333336</v>
      </c>
      <c r="AV61" s="40">
        <v>56.765327695560252</v>
      </c>
      <c r="AW61" s="57">
        <v>56.067708333333336</v>
      </c>
      <c r="AX61" s="55">
        <v>13.302325581395349</v>
      </c>
      <c r="AY61" s="42">
        <v>12.88125</v>
      </c>
      <c r="AZ61" s="15">
        <f t="shared" ref="AZ61:DG61" si="1">SUM(AZ52:AZ60)</f>
        <v>12</v>
      </c>
      <c r="BA61" s="6">
        <f t="shared" si="1"/>
        <v>461</v>
      </c>
      <c r="BB61" s="6">
        <f t="shared" si="1"/>
        <v>13</v>
      </c>
      <c r="BC61" s="6">
        <f t="shared" si="1"/>
        <v>460</v>
      </c>
      <c r="BD61" s="6">
        <f t="shared" si="1"/>
        <v>221</v>
      </c>
      <c r="BE61" s="6">
        <f t="shared" si="1"/>
        <v>252</v>
      </c>
      <c r="BF61" s="6">
        <f t="shared" si="1"/>
        <v>4</v>
      </c>
      <c r="BG61" s="6">
        <f t="shared" si="1"/>
        <v>10</v>
      </c>
      <c r="BH61" s="6">
        <f t="shared" si="1"/>
        <v>214</v>
      </c>
      <c r="BI61" s="6">
        <f t="shared" si="1"/>
        <v>245</v>
      </c>
      <c r="BJ61" s="6">
        <f t="shared" si="1"/>
        <v>0</v>
      </c>
      <c r="BK61" s="6">
        <f t="shared" si="1"/>
        <v>151</v>
      </c>
      <c r="BL61" s="6">
        <f t="shared" si="1"/>
        <v>178</v>
      </c>
      <c r="BM61" s="6">
        <f t="shared" si="1"/>
        <v>144</v>
      </c>
      <c r="BN61" s="6">
        <f t="shared" si="1"/>
        <v>182</v>
      </c>
      <c r="BO61" s="6">
        <f t="shared" si="1"/>
        <v>291</v>
      </c>
      <c r="BP61" s="6">
        <f t="shared" si="1"/>
        <v>225</v>
      </c>
      <c r="BQ61" s="6">
        <f t="shared" si="1"/>
        <v>248</v>
      </c>
      <c r="BR61" s="6">
        <f t="shared" si="1"/>
        <v>73</v>
      </c>
      <c r="BS61" s="6">
        <f t="shared" si="1"/>
        <v>72</v>
      </c>
      <c r="BT61" s="6">
        <f t="shared" si="1"/>
        <v>127</v>
      </c>
      <c r="BU61" s="6">
        <f t="shared" si="1"/>
        <v>125</v>
      </c>
      <c r="BV61" s="6">
        <f t="shared" si="1"/>
        <v>76</v>
      </c>
      <c r="BW61" s="6">
        <f t="shared" si="1"/>
        <v>0</v>
      </c>
      <c r="BX61" s="6">
        <f t="shared" si="1"/>
        <v>11</v>
      </c>
      <c r="BY61" s="6">
        <f t="shared" si="1"/>
        <v>140</v>
      </c>
      <c r="BZ61" s="6">
        <f t="shared" si="1"/>
        <v>322</v>
      </c>
      <c r="CA61" s="6">
        <f t="shared" si="1"/>
        <v>103</v>
      </c>
      <c r="CB61" s="6">
        <f t="shared" si="1"/>
        <v>370</v>
      </c>
      <c r="CC61" s="6">
        <f t="shared" si="1"/>
        <v>8</v>
      </c>
      <c r="CD61" s="6">
        <f t="shared" si="1"/>
        <v>38</v>
      </c>
      <c r="CE61" s="6">
        <f t="shared" si="1"/>
        <v>165</v>
      </c>
      <c r="CF61" s="6">
        <f t="shared" si="1"/>
        <v>262</v>
      </c>
      <c r="CG61" s="6">
        <f t="shared" si="1"/>
        <v>0</v>
      </c>
      <c r="CH61" s="6">
        <f t="shared" si="1"/>
        <v>16</v>
      </c>
      <c r="CI61" s="6">
        <f t="shared" si="1"/>
        <v>102</v>
      </c>
      <c r="CJ61" s="6">
        <f t="shared" si="1"/>
        <v>355</v>
      </c>
      <c r="CK61" s="6">
        <f t="shared" si="1"/>
        <v>0</v>
      </c>
      <c r="CL61" s="6">
        <f t="shared" si="1"/>
        <v>35</v>
      </c>
      <c r="CM61" s="6">
        <f t="shared" si="1"/>
        <v>227</v>
      </c>
      <c r="CN61" s="6">
        <f t="shared" si="1"/>
        <v>211</v>
      </c>
      <c r="CO61" s="6">
        <f t="shared" si="1"/>
        <v>152</v>
      </c>
      <c r="CP61" s="6">
        <f t="shared" si="1"/>
        <v>270</v>
      </c>
      <c r="CQ61" s="6">
        <f t="shared" si="1"/>
        <v>51</v>
      </c>
      <c r="CR61" s="6">
        <f t="shared" si="1"/>
        <v>50</v>
      </c>
      <c r="CS61" s="6">
        <f t="shared" si="1"/>
        <v>265</v>
      </c>
      <c r="CT61" s="6">
        <f t="shared" si="1"/>
        <v>158</v>
      </c>
      <c r="CU61" s="6">
        <f t="shared" si="1"/>
        <v>167</v>
      </c>
      <c r="CV61" s="6">
        <f t="shared" si="1"/>
        <v>306</v>
      </c>
      <c r="CW61" s="6">
        <f t="shared" si="1"/>
        <v>233</v>
      </c>
      <c r="CX61" s="6">
        <f t="shared" si="1"/>
        <v>240</v>
      </c>
      <c r="CY61" s="6">
        <f t="shared" si="1"/>
        <v>3</v>
      </c>
      <c r="CZ61" s="6">
        <f t="shared" si="1"/>
        <v>11</v>
      </c>
      <c r="DA61" s="6">
        <f t="shared" si="1"/>
        <v>37</v>
      </c>
      <c r="DB61" s="6">
        <f t="shared" si="1"/>
        <v>67</v>
      </c>
      <c r="DC61" s="6">
        <f t="shared" si="1"/>
        <v>104</v>
      </c>
      <c r="DD61" s="6">
        <f t="shared" si="1"/>
        <v>114</v>
      </c>
      <c r="DE61" s="6">
        <f t="shared" si="1"/>
        <v>91</v>
      </c>
      <c r="DF61" s="6">
        <f t="shared" si="1"/>
        <v>38</v>
      </c>
      <c r="DG61" s="6">
        <f t="shared" si="1"/>
        <v>8</v>
      </c>
    </row>
    <row r="62" spans="1:111" hidden="1" outlineLevel="1" x14ac:dyDescent="0.25">
      <c r="A62" s="25">
        <v>111</v>
      </c>
      <c r="B62" s="23">
        <v>111001</v>
      </c>
      <c r="C62" s="33" t="s">
        <v>103</v>
      </c>
      <c r="D62" s="48">
        <v>62</v>
      </c>
      <c r="E62" s="18">
        <v>74</v>
      </c>
      <c r="F62" s="18">
        <v>14</v>
      </c>
      <c r="G62" s="18">
        <v>18</v>
      </c>
      <c r="H62" s="35">
        <v>48</v>
      </c>
      <c r="I62" s="21">
        <v>56</v>
      </c>
      <c r="J62" s="25">
        <v>5</v>
      </c>
      <c r="K62" s="35">
        <v>2</v>
      </c>
      <c r="L62" s="10">
        <v>10.416666666666668</v>
      </c>
      <c r="M62" s="13">
        <v>3.5714285714285712</v>
      </c>
      <c r="N62" s="12">
        <v>93.75</v>
      </c>
      <c r="O62" s="10">
        <v>87.5</v>
      </c>
      <c r="P62" s="10">
        <v>93.75</v>
      </c>
      <c r="Q62" s="10">
        <v>92.857142857142861</v>
      </c>
      <c r="R62" s="10">
        <v>50</v>
      </c>
      <c r="S62" s="10">
        <v>55.357142857142861</v>
      </c>
      <c r="T62" s="10">
        <v>79.166666666666657</v>
      </c>
      <c r="U62" s="13">
        <v>78.571428571428569</v>
      </c>
      <c r="V62" s="12">
        <v>43.75</v>
      </c>
      <c r="W62" s="10">
        <v>78.571428571428569</v>
      </c>
      <c r="X62" s="10">
        <v>72.916666666666657</v>
      </c>
      <c r="Y62" s="10">
        <v>89.285714285714292</v>
      </c>
      <c r="Z62" s="10">
        <v>47.916666666666671</v>
      </c>
      <c r="AA62" s="10">
        <v>44.642857142857146</v>
      </c>
      <c r="AB62" s="10">
        <v>52.083333333333336</v>
      </c>
      <c r="AC62" s="13">
        <v>72.767857142857139</v>
      </c>
      <c r="AD62" s="12">
        <v>95.833333333333343</v>
      </c>
      <c r="AE62" s="10">
        <v>91.071428571428569</v>
      </c>
      <c r="AF62" s="10">
        <v>72.916666666666657</v>
      </c>
      <c r="AG62" s="10">
        <v>76.785714285714292</v>
      </c>
      <c r="AH62" s="10">
        <v>88.194444444444443</v>
      </c>
      <c r="AI62" s="13">
        <v>86.30952380952381</v>
      </c>
      <c r="AJ62" s="12">
        <v>80.208333333333343</v>
      </c>
      <c r="AK62" s="13">
        <v>83.035714285714292</v>
      </c>
      <c r="AL62" s="12">
        <v>66.666666666666657</v>
      </c>
      <c r="AM62" s="10">
        <v>67.857142857142861</v>
      </c>
      <c r="AN62" s="10">
        <v>26.041666666666668</v>
      </c>
      <c r="AO62" s="10">
        <v>48.214285714285715</v>
      </c>
      <c r="AP62" s="10">
        <v>50</v>
      </c>
      <c r="AQ62" s="10">
        <v>60.714285714285708</v>
      </c>
      <c r="AR62" s="10">
        <v>43.75</v>
      </c>
      <c r="AS62" s="10">
        <v>46.428571428571431</v>
      </c>
      <c r="AT62" s="10">
        <v>50</v>
      </c>
      <c r="AU62" s="10">
        <v>80.357142857142861</v>
      </c>
      <c r="AV62" s="38">
        <v>47.395833333333329</v>
      </c>
      <c r="AW62" s="56">
        <v>60.044642857142861</v>
      </c>
      <c r="AX62" s="11">
        <v>12.5</v>
      </c>
      <c r="AY62" s="13">
        <v>14.321428571428571</v>
      </c>
      <c r="AZ62" s="14">
        <v>3</v>
      </c>
      <c r="BA62" s="1">
        <v>45</v>
      </c>
      <c r="BB62" s="1">
        <v>3</v>
      </c>
      <c r="BC62" s="1">
        <v>45</v>
      </c>
      <c r="BD62" s="1">
        <v>24</v>
      </c>
      <c r="BE62" s="1">
        <v>24</v>
      </c>
      <c r="BF62" s="2"/>
      <c r="BG62" s="1">
        <v>5</v>
      </c>
      <c r="BH62" s="1">
        <v>20</v>
      </c>
      <c r="BI62" s="1">
        <v>23</v>
      </c>
      <c r="BJ62" s="1"/>
      <c r="BK62" s="1">
        <v>16</v>
      </c>
      <c r="BL62" s="1">
        <v>22</v>
      </c>
      <c r="BM62" s="1">
        <v>10</v>
      </c>
      <c r="BN62" s="1">
        <v>13</v>
      </c>
      <c r="BO62" s="1">
        <v>35</v>
      </c>
      <c r="BP62" s="1">
        <v>25</v>
      </c>
      <c r="BQ62" s="1">
        <v>23</v>
      </c>
      <c r="BR62" s="1">
        <v>8</v>
      </c>
      <c r="BS62" s="1">
        <v>7</v>
      </c>
      <c r="BT62" s="1">
        <v>13</v>
      </c>
      <c r="BU62" s="1">
        <v>13</v>
      </c>
      <c r="BV62" s="1">
        <v>7</v>
      </c>
      <c r="BX62" s="2"/>
      <c r="BY62" s="1">
        <v>4</v>
      </c>
      <c r="BZ62" s="1">
        <v>44</v>
      </c>
      <c r="CA62" s="1">
        <v>13</v>
      </c>
      <c r="CB62" s="1">
        <v>35</v>
      </c>
      <c r="CC62" s="2"/>
      <c r="CD62" s="1">
        <v>2</v>
      </c>
      <c r="CE62" s="1">
        <v>13</v>
      </c>
      <c r="CF62" s="1">
        <v>33</v>
      </c>
      <c r="CH62" s="1">
        <v>1</v>
      </c>
      <c r="CI62" s="1">
        <v>17</v>
      </c>
      <c r="CJ62" s="1">
        <v>30</v>
      </c>
      <c r="CL62" s="1">
        <v>6</v>
      </c>
      <c r="CM62" s="1">
        <v>20</v>
      </c>
      <c r="CN62" s="1">
        <v>22</v>
      </c>
      <c r="CO62" s="1">
        <v>28</v>
      </c>
      <c r="CP62" s="1">
        <v>15</v>
      </c>
      <c r="CQ62" s="1">
        <v>5</v>
      </c>
      <c r="CR62" s="1">
        <v>15</v>
      </c>
      <c r="CS62" s="1">
        <v>18</v>
      </c>
      <c r="CT62" s="1">
        <v>15</v>
      </c>
      <c r="CU62" s="1">
        <v>27</v>
      </c>
      <c r="CV62" s="1">
        <v>21</v>
      </c>
      <c r="CW62" s="1">
        <v>24</v>
      </c>
      <c r="CX62" s="1">
        <v>24</v>
      </c>
      <c r="CY62" s="1">
        <v>1</v>
      </c>
      <c r="CZ62" s="1">
        <v>3</v>
      </c>
      <c r="DA62" s="1">
        <v>8</v>
      </c>
      <c r="DB62" s="1">
        <v>10</v>
      </c>
      <c r="DC62" s="1">
        <v>11</v>
      </c>
      <c r="DD62" s="1">
        <v>5</v>
      </c>
      <c r="DE62" s="1">
        <v>7</v>
      </c>
      <c r="DF62" s="1">
        <v>2</v>
      </c>
      <c r="DG62" s="1">
        <v>1</v>
      </c>
    </row>
    <row r="63" spans="1:111" hidden="1" outlineLevel="1" x14ac:dyDescent="0.25">
      <c r="A63" s="25">
        <v>111</v>
      </c>
      <c r="B63" s="23">
        <v>111002</v>
      </c>
      <c r="C63" s="33" t="s">
        <v>104</v>
      </c>
      <c r="D63" s="48">
        <v>52</v>
      </c>
      <c r="E63" s="18">
        <v>52</v>
      </c>
      <c r="F63" s="18">
        <v>2</v>
      </c>
      <c r="G63" s="18">
        <v>6</v>
      </c>
      <c r="H63" s="35">
        <v>50</v>
      </c>
      <c r="I63" s="21">
        <v>46</v>
      </c>
      <c r="J63" s="25">
        <v>10</v>
      </c>
      <c r="K63" s="35">
        <v>6</v>
      </c>
      <c r="L63" s="10">
        <v>20</v>
      </c>
      <c r="M63" s="13">
        <v>13.043478260869565</v>
      </c>
      <c r="N63" s="12">
        <v>94</v>
      </c>
      <c r="O63" s="10">
        <v>93.478260869565219</v>
      </c>
      <c r="P63" s="10">
        <v>92</v>
      </c>
      <c r="Q63" s="10">
        <v>93.478260869565219</v>
      </c>
      <c r="R63" s="10">
        <v>46</v>
      </c>
      <c r="S63" s="10">
        <v>43.478260869565219</v>
      </c>
      <c r="T63" s="10">
        <v>77.333333333333329</v>
      </c>
      <c r="U63" s="13">
        <v>76.811594202898547</v>
      </c>
      <c r="V63" s="12">
        <v>41</v>
      </c>
      <c r="W63" s="10">
        <v>26.086956521739129</v>
      </c>
      <c r="X63" s="10">
        <v>30</v>
      </c>
      <c r="Y63" s="10">
        <v>6.5217391304347823</v>
      </c>
      <c r="Z63" s="10">
        <v>42</v>
      </c>
      <c r="AA63" s="10">
        <v>19.565217391304348</v>
      </c>
      <c r="AB63" s="10">
        <v>38.5</v>
      </c>
      <c r="AC63" s="13">
        <v>19.565217391304348</v>
      </c>
      <c r="AD63" s="12">
        <v>75</v>
      </c>
      <c r="AE63" s="10">
        <v>73.91304347826086</v>
      </c>
      <c r="AF63" s="10">
        <v>68</v>
      </c>
      <c r="AG63" s="10">
        <v>82.608695652173907</v>
      </c>
      <c r="AH63" s="10">
        <v>72.666666666666671</v>
      </c>
      <c r="AI63" s="13">
        <v>76.811594202898547</v>
      </c>
      <c r="AJ63" s="12">
        <v>84</v>
      </c>
      <c r="AK63" s="13">
        <v>90.217391304347828</v>
      </c>
      <c r="AL63" s="12">
        <v>52</v>
      </c>
      <c r="AM63" s="10">
        <v>52.173913043478258</v>
      </c>
      <c r="AN63" s="10">
        <v>45</v>
      </c>
      <c r="AO63" s="10">
        <v>60.869565217391312</v>
      </c>
      <c r="AP63" s="10">
        <v>51</v>
      </c>
      <c r="AQ63" s="10">
        <v>42.391304347826086</v>
      </c>
      <c r="AR63" s="10">
        <v>74</v>
      </c>
      <c r="AS63" s="10">
        <v>84.782608695652172</v>
      </c>
      <c r="AT63" s="10">
        <v>38</v>
      </c>
      <c r="AU63" s="10">
        <v>58.695652173913047</v>
      </c>
      <c r="AV63" s="38">
        <v>51</v>
      </c>
      <c r="AW63" s="56">
        <v>56.79347826086957</v>
      </c>
      <c r="AX63" s="11">
        <v>11.8</v>
      </c>
      <c r="AY63" s="13">
        <v>11.739130434782609</v>
      </c>
      <c r="AZ63" s="14">
        <v>3</v>
      </c>
      <c r="BA63" s="1">
        <v>47</v>
      </c>
      <c r="BB63" s="1">
        <v>4</v>
      </c>
      <c r="BC63" s="1">
        <v>46</v>
      </c>
      <c r="BD63" s="1">
        <v>27</v>
      </c>
      <c r="BE63" s="1">
        <v>23</v>
      </c>
      <c r="BF63" s="2"/>
      <c r="BG63" s="1">
        <v>6</v>
      </c>
      <c r="BH63" s="1">
        <v>22</v>
      </c>
      <c r="BI63" s="1">
        <v>22</v>
      </c>
      <c r="BJ63" s="1"/>
      <c r="BK63" s="1">
        <v>21</v>
      </c>
      <c r="BL63" s="1">
        <v>17</v>
      </c>
      <c r="BM63" s="1">
        <v>12</v>
      </c>
      <c r="BN63" s="1">
        <v>35</v>
      </c>
      <c r="BO63" s="1">
        <v>15</v>
      </c>
      <c r="BP63" s="1">
        <v>29</v>
      </c>
      <c r="BQ63" s="1">
        <v>21</v>
      </c>
      <c r="BR63" s="1">
        <v>17</v>
      </c>
      <c r="BS63" s="1">
        <v>8</v>
      </c>
      <c r="BT63" s="1">
        <v>13</v>
      </c>
      <c r="BU63" s="1">
        <v>5</v>
      </c>
      <c r="BV63" s="1">
        <v>7</v>
      </c>
      <c r="BX63" s="1">
        <v>3</v>
      </c>
      <c r="BY63" s="1">
        <v>19</v>
      </c>
      <c r="BZ63" s="1">
        <v>28</v>
      </c>
      <c r="CA63" s="1">
        <v>16</v>
      </c>
      <c r="CB63" s="1">
        <v>34</v>
      </c>
      <c r="CC63" s="1">
        <v>3</v>
      </c>
      <c r="CD63" s="1">
        <v>5</v>
      </c>
      <c r="CE63" s="1">
        <v>22</v>
      </c>
      <c r="CF63" s="1">
        <v>20</v>
      </c>
      <c r="CH63" s="1">
        <v>4</v>
      </c>
      <c r="CI63" s="1">
        <v>8</v>
      </c>
      <c r="CJ63" s="1">
        <v>38</v>
      </c>
      <c r="CL63" s="1">
        <v>13</v>
      </c>
      <c r="CM63" s="1">
        <v>22</v>
      </c>
      <c r="CN63" s="1">
        <v>15</v>
      </c>
      <c r="CO63" s="1">
        <v>12</v>
      </c>
      <c r="CP63" s="1">
        <v>31</v>
      </c>
      <c r="CQ63" s="1">
        <v>7</v>
      </c>
      <c r="CR63" s="1">
        <v>7</v>
      </c>
      <c r="CS63" s="1">
        <v>35</v>
      </c>
      <c r="CT63" s="1">
        <v>8</v>
      </c>
      <c r="CU63" s="1">
        <v>13</v>
      </c>
      <c r="CV63" s="1">
        <v>37</v>
      </c>
      <c r="CW63" s="1">
        <v>31</v>
      </c>
      <c r="CX63" s="1">
        <v>19</v>
      </c>
      <c r="CY63" s="1">
        <v>1</v>
      </c>
      <c r="CZ63" s="1">
        <v>4</v>
      </c>
      <c r="DA63" s="1">
        <v>4</v>
      </c>
      <c r="DB63" s="1">
        <v>6</v>
      </c>
      <c r="DC63" s="1">
        <v>12</v>
      </c>
      <c r="DD63" s="1">
        <v>16</v>
      </c>
      <c r="DE63" s="1">
        <v>4</v>
      </c>
      <c r="DF63" s="1">
        <v>2</v>
      </c>
      <c r="DG63" s="1">
        <v>1</v>
      </c>
    </row>
    <row r="64" spans="1:111" hidden="1" outlineLevel="1" x14ac:dyDescent="0.25">
      <c r="A64" s="25">
        <v>111</v>
      </c>
      <c r="B64" s="23">
        <v>111003</v>
      </c>
      <c r="C64" s="33" t="s">
        <v>105</v>
      </c>
      <c r="D64" s="48">
        <v>58</v>
      </c>
      <c r="E64" s="18">
        <v>41</v>
      </c>
      <c r="F64" s="18">
        <v>2</v>
      </c>
      <c r="G64" s="18">
        <v>3</v>
      </c>
      <c r="H64" s="35">
        <v>56</v>
      </c>
      <c r="I64" s="21">
        <v>38</v>
      </c>
      <c r="J64" s="25">
        <v>8</v>
      </c>
      <c r="K64" s="35">
        <v>8</v>
      </c>
      <c r="L64" s="10">
        <v>14.285714285714285</v>
      </c>
      <c r="M64" s="13">
        <v>21.052631578947366</v>
      </c>
      <c r="N64" s="12">
        <v>92.857142857142861</v>
      </c>
      <c r="O64" s="10">
        <v>92.10526315789474</v>
      </c>
      <c r="P64" s="10">
        <v>87.5</v>
      </c>
      <c r="Q64" s="10">
        <v>94.73684210526315</v>
      </c>
      <c r="R64" s="10">
        <v>39.285714285714285</v>
      </c>
      <c r="S64" s="10">
        <v>31.578947368421051</v>
      </c>
      <c r="T64" s="10">
        <v>73.214285714285708</v>
      </c>
      <c r="U64" s="13">
        <v>72.807017543859658</v>
      </c>
      <c r="V64" s="12">
        <v>54.464285714285708</v>
      </c>
      <c r="W64" s="10">
        <v>44.736842105263158</v>
      </c>
      <c r="X64" s="10">
        <v>75</v>
      </c>
      <c r="Y64" s="10">
        <v>52.631578947368418</v>
      </c>
      <c r="Z64" s="10">
        <v>51.785714285714292</v>
      </c>
      <c r="AA64" s="10">
        <v>28.947368421052634</v>
      </c>
      <c r="AB64" s="10">
        <v>58.928571428571431</v>
      </c>
      <c r="AC64" s="13">
        <v>42.763157894736842</v>
      </c>
      <c r="AD64" s="12">
        <v>91.071428571428569</v>
      </c>
      <c r="AE64" s="10">
        <v>96.05263157894737</v>
      </c>
      <c r="AF64" s="10">
        <v>62.5</v>
      </c>
      <c r="AG64" s="10">
        <v>71.05263157894737</v>
      </c>
      <c r="AH64" s="10">
        <v>81.547619047619051</v>
      </c>
      <c r="AI64" s="13">
        <v>87.719298245614027</v>
      </c>
      <c r="AJ64" s="12">
        <v>90.178571428571431</v>
      </c>
      <c r="AK64" s="13">
        <v>90.789473684210535</v>
      </c>
      <c r="AL64" s="12">
        <v>58.928571428571431</v>
      </c>
      <c r="AM64" s="10">
        <v>39.473684210526315</v>
      </c>
      <c r="AN64" s="10">
        <v>41.964285714285715</v>
      </c>
      <c r="AO64" s="10">
        <v>38.15789473684211</v>
      </c>
      <c r="AP64" s="10">
        <v>57.142857142857139</v>
      </c>
      <c r="AQ64" s="10">
        <v>43.421052631578952</v>
      </c>
      <c r="AR64" s="10">
        <v>50</v>
      </c>
      <c r="AS64" s="10">
        <v>57.894736842105267</v>
      </c>
      <c r="AT64" s="10">
        <v>62.5</v>
      </c>
      <c r="AU64" s="10">
        <v>34.210526315789473</v>
      </c>
      <c r="AV64" s="38">
        <v>53.571428571428569</v>
      </c>
      <c r="AW64" s="56">
        <v>41.776315789473685</v>
      </c>
      <c r="AX64" s="11">
        <v>13.089285714285714</v>
      </c>
      <c r="AY64" s="13">
        <v>11.684210526315789</v>
      </c>
      <c r="AZ64" s="14">
        <v>4</v>
      </c>
      <c r="BA64" s="1">
        <v>52</v>
      </c>
      <c r="BB64" s="1">
        <v>7</v>
      </c>
      <c r="BC64" s="1">
        <v>49</v>
      </c>
      <c r="BD64" s="1">
        <v>34</v>
      </c>
      <c r="BE64" s="1">
        <v>22</v>
      </c>
      <c r="BF64" s="1">
        <v>1</v>
      </c>
      <c r="BG64" s="1">
        <v>6</v>
      </c>
      <c r="BH64" s="1">
        <v>30</v>
      </c>
      <c r="BI64" s="1">
        <v>19</v>
      </c>
      <c r="BJ64" s="1"/>
      <c r="BK64" s="1">
        <v>14</v>
      </c>
      <c r="BL64" s="1">
        <v>23</v>
      </c>
      <c r="BM64" s="1">
        <v>19</v>
      </c>
      <c r="BN64" s="1">
        <v>14</v>
      </c>
      <c r="BO64" s="1">
        <v>42</v>
      </c>
      <c r="BP64" s="1">
        <v>27</v>
      </c>
      <c r="BQ64" s="1">
        <v>29</v>
      </c>
      <c r="BR64" s="1">
        <v>3</v>
      </c>
      <c r="BS64" s="1">
        <v>12</v>
      </c>
      <c r="BT64" s="1">
        <v>13</v>
      </c>
      <c r="BU64" s="1">
        <v>18</v>
      </c>
      <c r="BV64" s="1">
        <v>10</v>
      </c>
      <c r="BX64" s="1">
        <v>1</v>
      </c>
      <c r="BY64" s="1">
        <v>8</v>
      </c>
      <c r="BZ64" s="1">
        <v>47</v>
      </c>
      <c r="CA64" s="1">
        <v>21</v>
      </c>
      <c r="CB64" s="1">
        <v>35</v>
      </c>
      <c r="CC64" s="1">
        <v>1</v>
      </c>
      <c r="CD64" s="1">
        <v>4</v>
      </c>
      <c r="CE64" s="1">
        <v>20</v>
      </c>
      <c r="CF64" s="1">
        <v>31</v>
      </c>
      <c r="CH64" s="1">
        <v>1</v>
      </c>
      <c r="CI64" s="1">
        <v>9</v>
      </c>
      <c r="CJ64" s="1">
        <v>46</v>
      </c>
      <c r="CL64" s="1">
        <v>11</v>
      </c>
      <c r="CM64" s="1">
        <v>24</v>
      </c>
      <c r="CN64" s="1">
        <v>21</v>
      </c>
      <c r="CO64" s="1">
        <v>18</v>
      </c>
      <c r="CP64" s="1">
        <v>29</v>
      </c>
      <c r="CQ64" s="1">
        <v>9</v>
      </c>
      <c r="CR64" s="1">
        <v>11</v>
      </c>
      <c r="CS64" s="1">
        <v>26</v>
      </c>
      <c r="CT64" s="1">
        <v>19</v>
      </c>
      <c r="CU64" s="1">
        <v>28</v>
      </c>
      <c r="CV64" s="1">
        <v>28</v>
      </c>
      <c r="CW64" s="1">
        <v>21</v>
      </c>
      <c r="CX64" s="1">
        <v>35</v>
      </c>
      <c r="CY64" s="1">
        <v>1</v>
      </c>
      <c r="CZ64" s="1">
        <v>2</v>
      </c>
      <c r="DA64" s="1">
        <v>8</v>
      </c>
      <c r="DB64" s="1">
        <v>16</v>
      </c>
      <c r="DC64" s="1">
        <v>4</v>
      </c>
      <c r="DD64" s="1">
        <v>6</v>
      </c>
      <c r="DE64" s="1">
        <v>10</v>
      </c>
      <c r="DF64" s="1">
        <v>4</v>
      </c>
      <c r="DG64" s="1">
        <v>5</v>
      </c>
    </row>
    <row r="65" spans="1:111" hidden="1" outlineLevel="1" x14ac:dyDescent="0.25">
      <c r="A65" s="25">
        <v>111</v>
      </c>
      <c r="B65" s="23">
        <v>111004</v>
      </c>
      <c r="C65" s="33" t="s">
        <v>106</v>
      </c>
      <c r="D65" s="48">
        <v>26</v>
      </c>
      <c r="E65" s="18">
        <v>36</v>
      </c>
      <c r="F65" s="18">
        <v>5</v>
      </c>
      <c r="G65" s="18">
        <v>7</v>
      </c>
      <c r="H65" s="35">
        <v>21</v>
      </c>
      <c r="I65" s="21">
        <v>29</v>
      </c>
      <c r="J65" s="25">
        <v>2</v>
      </c>
      <c r="K65" s="35">
        <v>1</v>
      </c>
      <c r="L65" s="10">
        <v>9.5238095238095237</v>
      </c>
      <c r="M65" s="13">
        <v>3.4482758620689653</v>
      </c>
      <c r="N65" s="12">
        <v>100</v>
      </c>
      <c r="O65" s="10">
        <v>93.103448275862064</v>
      </c>
      <c r="P65" s="10">
        <v>90.476190476190482</v>
      </c>
      <c r="Q65" s="10">
        <v>96.551724137931032</v>
      </c>
      <c r="R65" s="10">
        <v>52.380952380952387</v>
      </c>
      <c r="S65" s="10">
        <v>75.862068965517238</v>
      </c>
      <c r="T65" s="10">
        <v>80.952380952380949</v>
      </c>
      <c r="U65" s="13">
        <v>88.505747126436788</v>
      </c>
      <c r="V65" s="12">
        <v>35.714285714285715</v>
      </c>
      <c r="W65" s="10">
        <v>55.172413793103445</v>
      </c>
      <c r="X65" s="10">
        <v>57.142857142857139</v>
      </c>
      <c r="Y65" s="10">
        <v>75.862068965517238</v>
      </c>
      <c r="Z65" s="10">
        <v>61.904761904761905</v>
      </c>
      <c r="AA65" s="10">
        <v>34.482758620689658</v>
      </c>
      <c r="AB65" s="10">
        <v>47.619047619047613</v>
      </c>
      <c r="AC65" s="13">
        <v>55.172413793103445</v>
      </c>
      <c r="AD65" s="12">
        <v>83.333333333333343</v>
      </c>
      <c r="AE65" s="10">
        <v>94.827586206896555</v>
      </c>
      <c r="AF65" s="10">
        <v>76.19047619047619</v>
      </c>
      <c r="AG65" s="10">
        <v>82.758620689655174</v>
      </c>
      <c r="AH65" s="10">
        <v>80.952380952380949</v>
      </c>
      <c r="AI65" s="13">
        <v>90.804597701149419</v>
      </c>
      <c r="AJ65" s="12">
        <v>88.095238095238088</v>
      </c>
      <c r="AK65" s="13">
        <v>84.482758620689651</v>
      </c>
      <c r="AL65" s="12">
        <v>54.761904761904766</v>
      </c>
      <c r="AM65" s="10">
        <v>48.275862068965516</v>
      </c>
      <c r="AN65" s="10">
        <v>66.666666666666657</v>
      </c>
      <c r="AO65" s="10">
        <v>82.758620689655174</v>
      </c>
      <c r="AP65" s="10">
        <v>78.571428571428569</v>
      </c>
      <c r="AQ65" s="10">
        <v>72.41379310344827</v>
      </c>
      <c r="AR65" s="10">
        <v>61.904761904761905</v>
      </c>
      <c r="AS65" s="10">
        <v>58.620689655172406</v>
      </c>
      <c r="AT65" s="10">
        <v>57.142857142857139</v>
      </c>
      <c r="AU65" s="10">
        <v>62.068965517241381</v>
      </c>
      <c r="AV65" s="38">
        <v>64.88095238095238</v>
      </c>
      <c r="AW65" s="56">
        <v>65.948275862068968</v>
      </c>
      <c r="AX65" s="11">
        <v>13.714285714285714</v>
      </c>
      <c r="AY65" s="13">
        <v>14.551724137931034</v>
      </c>
      <c r="AZ65" s="2"/>
      <c r="BA65" s="1">
        <v>21</v>
      </c>
      <c r="BB65" s="1">
        <v>2</v>
      </c>
      <c r="BC65" s="1">
        <v>19</v>
      </c>
      <c r="BD65" s="1">
        <v>10</v>
      </c>
      <c r="BE65" s="1">
        <v>11</v>
      </c>
      <c r="BF65" s="2"/>
      <c r="BG65" s="1">
        <v>2</v>
      </c>
      <c r="BH65" s="1">
        <v>8</v>
      </c>
      <c r="BI65" s="1">
        <v>11</v>
      </c>
      <c r="BJ65" s="1"/>
      <c r="BK65" s="1">
        <v>11</v>
      </c>
      <c r="BL65" s="1">
        <v>5</v>
      </c>
      <c r="BM65" s="1">
        <v>5</v>
      </c>
      <c r="BN65" s="1">
        <v>9</v>
      </c>
      <c r="BO65" s="1">
        <v>12</v>
      </c>
      <c r="BP65" s="1">
        <v>8</v>
      </c>
      <c r="BQ65" s="1">
        <v>13</v>
      </c>
      <c r="BR65" s="1">
        <v>5</v>
      </c>
      <c r="BS65" s="1">
        <v>2</v>
      </c>
      <c r="BT65" s="1">
        <v>7</v>
      </c>
      <c r="BU65" s="1">
        <v>4</v>
      </c>
      <c r="BV65" s="1">
        <v>3</v>
      </c>
      <c r="BX65" s="2"/>
      <c r="BY65" s="1">
        <v>7</v>
      </c>
      <c r="BZ65" s="1">
        <v>14</v>
      </c>
      <c r="CA65" s="1">
        <v>5</v>
      </c>
      <c r="CB65" s="1">
        <v>16</v>
      </c>
      <c r="CC65" s="2"/>
      <c r="CD65" s="1">
        <v>3</v>
      </c>
      <c r="CE65" s="1">
        <v>6</v>
      </c>
      <c r="CF65" s="1">
        <v>12</v>
      </c>
      <c r="CH65" s="2"/>
      <c r="CI65" s="1">
        <v>5</v>
      </c>
      <c r="CJ65" s="1">
        <v>16</v>
      </c>
      <c r="CL65" s="1">
        <v>4</v>
      </c>
      <c r="CM65" s="1">
        <v>11</v>
      </c>
      <c r="CN65" s="1">
        <v>6</v>
      </c>
      <c r="CO65" s="2"/>
      <c r="CP65" s="1">
        <v>14</v>
      </c>
      <c r="CQ65" s="1">
        <v>7</v>
      </c>
      <c r="CR65" s="2"/>
      <c r="CS65" s="1">
        <v>9</v>
      </c>
      <c r="CT65" s="1">
        <v>12</v>
      </c>
      <c r="CU65" s="1">
        <v>8</v>
      </c>
      <c r="CV65" s="1">
        <v>13</v>
      </c>
      <c r="CW65" s="1">
        <v>9</v>
      </c>
      <c r="CX65" s="1">
        <v>12</v>
      </c>
      <c r="CY65" s="2"/>
      <c r="CZ65" s="2"/>
      <c r="DA65" s="2"/>
      <c r="DB65" s="1">
        <v>4</v>
      </c>
      <c r="DC65" s="1">
        <v>4</v>
      </c>
      <c r="DD65" s="1">
        <v>5</v>
      </c>
      <c r="DE65" s="1">
        <v>3</v>
      </c>
      <c r="DF65" s="1">
        <v>2</v>
      </c>
      <c r="DG65" s="1">
        <v>3</v>
      </c>
    </row>
    <row r="66" spans="1:111" hidden="1" outlineLevel="1" x14ac:dyDescent="0.25">
      <c r="A66" s="25">
        <v>111</v>
      </c>
      <c r="B66" s="23">
        <v>111005</v>
      </c>
      <c r="C66" s="33" t="s">
        <v>107</v>
      </c>
      <c r="D66" s="48">
        <v>47</v>
      </c>
      <c r="E66" s="18">
        <v>38</v>
      </c>
      <c r="F66" s="18">
        <v>7</v>
      </c>
      <c r="G66" s="18">
        <v>1</v>
      </c>
      <c r="H66" s="35">
        <v>40</v>
      </c>
      <c r="I66" s="21">
        <v>37</v>
      </c>
      <c r="J66" s="25">
        <v>8</v>
      </c>
      <c r="K66" s="35">
        <v>10</v>
      </c>
      <c r="L66" s="10">
        <v>20</v>
      </c>
      <c r="M66" s="13">
        <v>27.027027027027028</v>
      </c>
      <c r="N66" s="12">
        <v>87.5</v>
      </c>
      <c r="O66" s="10">
        <v>40.54054054054054</v>
      </c>
      <c r="P66" s="10">
        <v>97.5</v>
      </c>
      <c r="Q66" s="10">
        <v>100</v>
      </c>
      <c r="R66" s="10">
        <v>45</v>
      </c>
      <c r="S66" s="10">
        <v>8.1081081081081088</v>
      </c>
      <c r="T66" s="10">
        <v>76.666666666666671</v>
      </c>
      <c r="U66" s="13">
        <v>49.549549549549546</v>
      </c>
      <c r="V66" s="12">
        <v>41.25</v>
      </c>
      <c r="W66" s="10">
        <v>48.648648648648653</v>
      </c>
      <c r="X66" s="10">
        <v>52.5</v>
      </c>
      <c r="Y66" s="10">
        <v>62.162162162162161</v>
      </c>
      <c r="Z66" s="10">
        <v>50</v>
      </c>
      <c r="AA66" s="10">
        <v>45.945945945945951</v>
      </c>
      <c r="AB66" s="10">
        <v>46.25</v>
      </c>
      <c r="AC66" s="13">
        <v>51.351351351351347</v>
      </c>
      <c r="AD66" s="12">
        <v>87.5</v>
      </c>
      <c r="AE66" s="10">
        <v>91.891891891891902</v>
      </c>
      <c r="AF66" s="10">
        <v>42.5</v>
      </c>
      <c r="AG66" s="10">
        <v>64.86486486486487</v>
      </c>
      <c r="AH66" s="10">
        <v>72.5</v>
      </c>
      <c r="AI66" s="13">
        <v>82.882882882882882</v>
      </c>
      <c r="AJ66" s="12">
        <v>92.5</v>
      </c>
      <c r="AK66" s="13">
        <v>85.13513513513513</v>
      </c>
      <c r="AL66" s="12">
        <v>66.25</v>
      </c>
      <c r="AM66" s="10">
        <v>63.513513513513509</v>
      </c>
      <c r="AN66" s="10">
        <v>32.5</v>
      </c>
      <c r="AO66" s="10">
        <v>37.837837837837839</v>
      </c>
      <c r="AP66" s="10">
        <v>28.749999999999996</v>
      </c>
      <c r="AQ66" s="10">
        <v>25.675675675675674</v>
      </c>
      <c r="AR66" s="10">
        <v>25</v>
      </c>
      <c r="AS66" s="10">
        <v>2.7027027027027026</v>
      </c>
      <c r="AT66" s="10">
        <v>20</v>
      </c>
      <c r="AU66" s="10">
        <v>37.837837837837839</v>
      </c>
      <c r="AV66" s="38">
        <v>37.5</v>
      </c>
      <c r="AW66" s="56">
        <v>36.824324324324323</v>
      </c>
      <c r="AX66" s="11">
        <v>11.175000000000001</v>
      </c>
      <c r="AY66" s="13">
        <v>10.675675675675675</v>
      </c>
      <c r="AZ66" s="14">
        <v>5</v>
      </c>
      <c r="BA66" s="1">
        <v>35</v>
      </c>
      <c r="BB66" s="1">
        <v>1</v>
      </c>
      <c r="BC66" s="1">
        <v>39</v>
      </c>
      <c r="BD66" s="1">
        <v>22</v>
      </c>
      <c r="BE66" s="1">
        <v>18</v>
      </c>
      <c r="BF66" s="2"/>
      <c r="BG66" s="1">
        <v>6</v>
      </c>
      <c r="BH66" s="1">
        <v>16</v>
      </c>
      <c r="BI66" s="1">
        <v>18</v>
      </c>
      <c r="BJ66" s="1"/>
      <c r="BK66" s="1">
        <v>13</v>
      </c>
      <c r="BL66" s="1">
        <v>21</v>
      </c>
      <c r="BM66" s="1">
        <v>6</v>
      </c>
      <c r="BN66" s="1">
        <v>19</v>
      </c>
      <c r="BO66" s="1">
        <v>21</v>
      </c>
      <c r="BP66" s="1">
        <v>20</v>
      </c>
      <c r="BQ66" s="1">
        <v>20</v>
      </c>
      <c r="BR66" s="1">
        <v>8</v>
      </c>
      <c r="BS66" s="1">
        <v>6</v>
      </c>
      <c r="BT66" s="1">
        <v>13</v>
      </c>
      <c r="BU66" s="1">
        <v>10</v>
      </c>
      <c r="BV66" s="1">
        <v>3</v>
      </c>
      <c r="BX66" s="1">
        <v>1</v>
      </c>
      <c r="BY66" s="1">
        <v>8</v>
      </c>
      <c r="BZ66" s="1">
        <v>31</v>
      </c>
      <c r="CA66" s="1">
        <v>23</v>
      </c>
      <c r="CB66" s="1">
        <v>17</v>
      </c>
      <c r="CC66" s="1">
        <v>1</v>
      </c>
      <c r="CD66" s="1">
        <v>6</v>
      </c>
      <c r="CE66" s="1">
        <v>18</v>
      </c>
      <c r="CF66" s="1">
        <v>15</v>
      </c>
      <c r="CH66" s="2"/>
      <c r="CI66" s="1">
        <v>6</v>
      </c>
      <c r="CJ66" s="1">
        <v>34</v>
      </c>
      <c r="CL66" s="1">
        <v>6</v>
      </c>
      <c r="CM66" s="1">
        <v>15</v>
      </c>
      <c r="CN66" s="1">
        <v>19</v>
      </c>
      <c r="CO66" s="1">
        <v>19</v>
      </c>
      <c r="CP66" s="1">
        <v>16</v>
      </c>
      <c r="CQ66" s="1">
        <v>5</v>
      </c>
      <c r="CR66" s="1">
        <v>21</v>
      </c>
      <c r="CS66" s="1">
        <v>15</v>
      </c>
      <c r="CT66" s="1">
        <v>4</v>
      </c>
      <c r="CU66" s="1">
        <v>30</v>
      </c>
      <c r="CV66" s="1">
        <v>10</v>
      </c>
      <c r="CW66" s="1">
        <v>32</v>
      </c>
      <c r="CX66" s="1">
        <v>8</v>
      </c>
      <c r="CY66" s="1">
        <v>2</v>
      </c>
      <c r="CZ66" s="1">
        <v>9</v>
      </c>
      <c r="DA66" s="1">
        <v>6</v>
      </c>
      <c r="DB66" s="1">
        <v>7</v>
      </c>
      <c r="DC66" s="1">
        <v>9</v>
      </c>
      <c r="DD66" s="1">
        <v>2</v>
      </c>
      <c r="DE66" s="1">
        <v>3</v>
      </c>
      <c r="DF66" s="1">
        <v>2</v>
      </c>
      <c r="DG66" s="2"/>
    </row>
    <row r="67" spans="1:111" hidden="1" outlineLevel="1" x14ac:dyDescent="0.25">
      <c r="A67" s="25">
        <v>111</v>
      </c>
      <c r="B67" s="23">
        <v>111007</v>
      </c>
      <c r="C67" s="33" t="s">
        <v>108</v>
      </c>
      <c r="D67" s="48">
        <v>44</v>
      </c>
      <c r="E67" s="18">
        <v>28</v>
      </c>
      <c r="F67" s="18">
        <v>3</v>
      </c>
      <c r="G67" s="18">
        <v>3</v>
      </c>
      <c r="H67" s="35">
        <v>41</v>
      </c>
      <c r="I67" s="21">
        <v>25</v>
      </c>
      <c r="J67" s="25">
        <v>5</v>
      </c>
      <c r="K67" s="35">
        <v>2</v>
      </c>
      <c r="L67" s="10">
        <v>12.195121951219512</v>
      </c>
      <c r="M67" s="13">
        <v>8</v>
      </c>
      <c r="N67" s="12">
        <v>97.560975609756099</v>
      </c>
      <c r="O67" s="10">
        <v>96</v>
      </c>
      <c r="P67" s="10">
        <v>97.560975609756099</v>
      </c>
      <c r="Q67" s="10">
        <v>96</v>
      </c>
      <c r="R67" s="10">
        <v>48.780487804878049</v>
      </c>
      <c r="S67" s="10">
        <v>80</v>
      </c>
      <c r="T67" s="10">
        <v>81.300813008130078</v>
      </c>
      <c r="U67" s="13">
        <v>90.666666666666657</v>
      </c>
      <c r="V67" s="12">
        <v>26.829268292682929</v>
      </c>
      <c r="W67" s="10">
        <v>18</v>
      </c>
      <c r="X67" s="10">
        <v>46.341463414634148</v>
      </c>
      <c r="Y67" s="10">
        <v>68</v>
      </c>
      <c r="Z67" s="10">
        <v>75.609756097560975</v>
      </c>
      <c r="AA67" s="10">
        <v>40</v>
      </c>
      <c r="AB67" s="10">
        <v>43.902439024390247</v>
      </c>
      <c r="AC67" s="13">
        <v>36</v>
      </c>
      <c r="AD67" s="12">
        <v>95.121951219512198</v>
      </c>
      <c r="AE67" s="10">
        <v>96</v>
      </c>
      <c r="AF67" s="10">
        <v>80.487804878048792</v>
      </c>
      <c r="AG67" s="10">
        <v>92</v>
      </c>
      <c r="AH67" s="10">
        <v>90.243902439024396</v>
      </c>
      <c r="AI67" s="13">
        <v>94.666666666666671</v>
      </c>
      <c r="AJ67" s="12">
        <v>81.707317073170728</v>
      </c>
      <c r="AK67" s="13">
        <v>74</v>
      </c>
      <c r="AL67" s="12">
        <v>60.975609756097562</v>
      </c>
      <c r="AM67" s="10">
        <v>24</v>
      </c>
      <c r="AN67" s="10">
        <v>20.73170731707317</v>
      </c>
      <c r="AO67" s="10">
        <v>26</v>
      </c>
      <c r="AP67" s="10">
        <v>26.829268292682929</v>
      </c>
      <c r="AQ67" s="10">
        <v>56.000000000000007</v>
      </c>
      <c r="AR67" s="10">
        <v>65.853658536585371</v>
      </c>
      <c r="AS67" s="10">
        <v>56.000000000000007</v>
      </c>
      <c r="AT67" s="10">
        <v>63.414634146341463</v>
      </c>
      <c r="AU67" s="10">
        <v>72</v>
      </c>
      <c r="AV67" s="38">
        <v>43.292682926829265</v>
      </c>
      <c r="AW67" s="56">
        <v>42.5</v>
      </c>
      <c r="AX67" s="11">
        <v>12</v>
      </c>
      <c r="AY67" s="13">
        <v>11.88</v>
      </c>
      <c r="AZ67" s="14">
        <v>1</v>
      </c>
      <c r="BA67" s="1">
        <v>40</v>
      </c>
      <c r="BB67" s="1">
        <v>1</v>
      </c>
      <c r="BC67" s="1">
        <v>40</v>
      </c>
      <c r="BD67" s="1">
        <v>21</v>
      </c>
      <c r="BE67" s="1">
        <v>20</v>
      </c>
      <c r="BF67" s="1">
        <v>1</v>
      </c>
      <c r="BG67" s="2"/>
      <c r="BH67" s="1">
        <v>20</v>
      </c>
      <c r="BI67" s="1">
        <v>20</v>
      </c>
      <c r="BJ67" s="1"/>
      <c r="BK67" s="1">
        <v>24</v>
      </c>
      <c r="BL67" s="1">
        <v>12</v>
      </c>
      <c r="BM67" s="1">
        <v>5</v>
      </c>
      <c r="BN67" s="1">
        <v>22</v>
      </c>
      <c r="BO67" s="1">
        <v>19</v>
      </c>
      <c r="BP67" s="1">
        <v>10</v>
      </c>
      <c r="BQ67" s="1">
        <v>31</v>
      </c>
      <c r="BR67" s="1">
        <v>5</v>
      </c>
      <c r="BS67" s="1">
        <v>15</v>
      </c>
      <c r="BT67" s="1">
        <v>10</v>
      </c>
      <c r="BU67" s="1">
        <v>7</v>
      </c>
      <c r="BV67" s="1">
        <v>4</v>
      </c>
      <c r="BX67" s="2"/>
      <c r="BY67" s="1">
        <v>4</v>
      </c>
      <c r="BZ67" s="1">
        <v>37</v>
      </c>
      <c r="CA67" s="1">
        <v>8</v>
      </c>
      <c r="CB67" s="1">
        <v>33</v>
      </c>
      <c r="CC67" s="2"/>
      <c r="CD67" s="1">
        <v>2</v>
      </c>
      <c r="CE67" s="1">
        <v>8</v>
      </c>
      <c r="CF67" s="1">
        <v>31</v>
      </c>
      <c r="CH67" s="1">
        <v>6</v>
      </c>
      <c r="CI67" s="1">
        <v>3</v>
      </c>
      <c r="CJ67" s="1">
        <v>32</v>
      </c>
      <c r="CL67" s="1">
        <v>3</v>
      </c>
      <c r="CM67" s="1">
        <v>26</v>
      </c>
      <c r="CN67" s="1">
        <v>12</v>
      </c>
      <c r="CO67" s="1">
        <v>27</v>
      </c>
      <c r="CP67" s="1">
        <v>11</v>
      </c>
      <c r="CQ67" s="1">
        <v>3</v>
      </c>
      <c r="CR67" s="1">
        <v>23</v>
      </c>
      <c r="CS67" s="1">
        <v>14</v>
      </c>
      <c r="CT67" s="1">
        <v>4</v>
      </c>
      <c r="CU67" s="1">
        <v>14</v>
      </c>
      <c r="CV67" s="1">
        <v>27</v>
      </c>
      <c r="CW67" s="1">
        <v>15</v>
      </c>
      <c r="CX67" s="1">
        <v>26</v>
      </c>
      <c r="CY67" s="2"/>
      <c r="CZ67" s="1">
        <v>4</v>
      </c>
      <c r="DA67" s="1">
        <v>8</v>
      </c>
      <c r="DB67" s="1">
        <v>7</v>
      </c>
      <c r="DC67" s="1">
        <v>12</v>
      </c>
      <c r="DD67" s="1">
        <v>7</v>
      </c>
      <c r="DE67" s="1">
        <v>3</v>
      </c>
      <c r="DF67" s="2"/>
      <c r="DG67" s="2"/>
    </row>
    <row r="68" spans="1:111" hidden="1" outlineLevel="1" x14ac:dyDescent="0.25">
      <c r="A68" s="25">
        <v>111</v>
      </c>
      <c r="B68" s="23">
        <v>111008</v>
      </c>
      <c r="C68" s="33" t="s">
        <v>109</v>
      </c>
      <c r="D68" s="48">
        <v>71</v>
      </c>
      <c r="E68" s="18">
        <v>71</v>
      </c>
      <c r="F68" s="19"/>
      <c r="G68" s="19">
        <v>3</v>
      </c>
      <c r="H68" s="35">
        <v>71</v>
      </c>
      <c r="I68" s="21">
        <v>68</v>
      </c>
      <c r="J68" s="25">
        <v>9</v>
      </c>
      <c r="K68" s="35">
        <v>10</v>
      </c>
      <c r="L68" s="10">
        <v>12.676056338028168</v>
      </c>
      <c r="M68" s="13">
        <v>14.705882352941178</v>
      </c>
      <c r="N68" s="12">
        <v>98.591549295774655</v>
      </c>
      <c r="O68" s="10">
        <v>97.058823529411768</v>
      </c>
      <c r="P68" s="10">
        <v>95.774647887323937</v>
      </c>
      <c r="Q68" s="10">
        <v>98.529411764705884</v>
      </c>
      <c r="R68" s="10">
        <v>46.478873239436616</v>
      </c>
      <c r="S68" s="10">
        <v>64.705882352941174</v>
      </c>
      <c r="T68" s="10">
        <v>80.281690140845072</v>
      </c>
      <c r="U68" s="13">
        <v>86.764705882352942</v>
      </c>
      <c r="V68" s="12">
        <v>52.112676056338024</v>
      </c>
      <c r="W68" s="10">
        <v>39.705882352941174</v>
      </c>
      <c r="X68" s="10">
        <v>52.112676056338024</v>
      </c>
      <c r="Y68" s="10">
        <v>36.764705882352942</v>
      </c>
      <c r="Z68" s="10">
        <v>61.971830985915489</v>
      </c>
      <c r="AA68" s="10">
        <v>39.705882352941174</v>
      </c>
      <c r="AB68" s="10">
        <v>54.577464788732399</v>
      </c>
      <c r="AC68" s="13">
        <v>38.970588235294116</v>
      </c>
      <c r="AD68" s="12">
        <v>88.028169014084511</v>
      </c>
      <c r="AE68" s="10">
        <v>80.14705882352942</v>
      </c>
      <c r="AF68" s="10">
        <v>66.197183098591552</v>
      </c>
      <c r="AG68" s="10">
        <v>51.470588235294116</v>
      </c>
      <c r="AH68" s="10">
        <v>80.751173708920192</v>
      </c>
      <c r="AI68" s="13">
        <v>70.588235294117652</v>
      </c>
      <c r="AJ68" s="12">
        <v>91.549295774647888</v>
      </c>
      <c r="AK68" s="13">
        <v>81.617647058823522</v>
      </c>
      <c r="AL68" s="12">
        <v>64.08450704225352</v>
      </c>
      <c r="AM68" s="10">
        <v>55.882352941176471</v>
      </c>
      <c r="AN68" s="10">
        <v>40.140845070422536</v>
      </c>
      <c r="AO68" s="10">
        <v>49.264705882352942</v>
      </c>
      <c r="AP68" s="10">
        <v>48.591549295774648</v>
      </c>
      <c r="AQ68" s="10">
        <v>55.882352941176471</v>
      </c>
      <c r="AR68" s="10">
        <v>64.788732394366207</v>
      </c>
      <c r="AS68" s="10">
        <v>70.588235294117652</v>
      </c>
      <c r="AT68" s="10">
        <v>61.971830985915489</v>
      </c>
      <c r="AU68" s="10">
        <v>57.352941176470587</v>
      </c>
      <c r="AV68" s="38">
        <v>54.049295774647888</v>
      </c>
      <c r="AW68" s="56">
        <v>56.25</v>
      </c>
      <c r="AX68" s="11">
        <v>13.169014084507042</v>
      </c>
      <c r="AY68" s="13">
        <v>12.411764705882353</v>
      </c>
      <c r="AZ68" s="14">
        <v>1</v>
      </c>
      <c r="BA68" s="1">
        <v>70</v>
      </c>
      <c r="BB68" s="1">
        <v>3</v>
      </c>
      <c r="BC68" s="1">
        <v>68</v>
      </c>
      <c r="BD68" s="1">
        <v>38</v>
      </c>
      <c r="BE68" s="1">
        <v>33</v>
      </c>
      <c r="BF68" s="1">
        <v>1</v>
      </c>
      <c r="BG68" s="1">
        <v>1</v>
      </c>
      <c r="BH68" s="1">
        <v>37</v>
      </c>
      <c r="BI68" s="1">
        <v>32</v>
      </c>
      <c r="BJ68" s="1"/>
      <c r="BK68" s="1">
        <v>18</v>
      </c>
      <c r="BL68" s="1">
        <v>32</v>
      </c>
      <c r="BM68" s="1">
        <v>21</v>
      </c>
      <c r="BN68" s="1">
        <v>34</v>
      </c>
      <c r="BO68" s="1">
        <v>37</v>
      </c>
      <c r="BP68" s="1">
        <v>27</v>
      </c>
      <c r="BQ68" s="1">
        <v>44</v>
      </c>
      <c r="BR68" s="1">
        <v>11</v>
      </c>
      <c r="BS68" s="1">
        <v>10</v>
      </c>
      <c r="BT68" s="1">
        <v>16</v>
      </c>
      <c r="BU68" s="1">
        <v>23</v>
      </c>
      <c r="BV68" s="1">
        <v>11</v>
      </c>
      <c r="BX68" s="1">
        <v>2</v>
      </c>
      <c r="BY68" s="1">
        <v>13</v>
      </c>
      <c r="BZ68" s="1">
        <v>56</v>
      </c>
      <c r="CA68" s="1">
        <v>24</v>
      </c>
      <c r="CB68" s="1">
        <v>47</v>
      </c>
      <c r="CC68" s="1">
        <v>1</v>
      </c>
      <c r="CD68" s="1">
        <v>7</v>
      </c>
      <c r="CE68" s="1">
        <v>24</v>
      </c>
      <c r="CF68" s="1">
        <v>39</v>
      </c>
      <c r="CH68" s="1">
        <v>1</v>
      </c>
      <c r="CI68" s="1">
        <v>10</v>
      </c>
      <c r="CJ68" s="1">
        <v>60</v>
      </c>
      <c r="CL68" s="1">
        <v>6</v>
      </c>
      <c r="CM68" s="1">
        <v>39</v>
      </c>
      <c r="CN68" s="1">
        <v>26</v>
      </c>
      <c r="CO68" s="1">
        <v>18</v>
      </c>
      <c r="CP68" s="1">
        <v>49</v>
      </c>
      <c r="CQ68" s="1">
        <v>4</v>
      </c>
      <c r="CR68" s="1">
        <v>18</v>
      </c>
      <c r="CS68" s="1">
        <v>37</v>
      </c>
      <c r="CT68" s="1">
        <v>16</v>
      </c>
      <c r="CU68" s="1">
        <v>25</v>
      </c>
      <c r="CV68" s="1">
        <v>46</v>
      </c>
      <c r="CW68" s="1">
        <v>27</v>
      </c>
      <c r="CX68" s="1">
        <v>44</v>
      </c>
      <c r="CY68" s="2"/>
      <c r="CZ68" s="1">
        <v>3</v>
      </c>
      <c r="DA68" s="1">
        <v>4</v>
      </c>
      <c r="DB68" s="1">
        <v>17</v>
      </c>
      <c r="DC68" s="1">
        <v>15</v>
      </c>
      <c r="DD68" s="1">
        <v>16</v>
      </c>
      <c r="DE68" s="1">
        <v>9</v>
      </c>
      <c r="DF68" s="1">
        <v>5</v>
      </c>
      <c r="DG68" s="1">
        <v>2</v>
      </c>
    </row>
    <row r="69" spans="1:111" hidden="1" outlineLevel="1" x14ac:dyDescent="0.25">
      <c r="A69" s="25">
        <v>111</v>
      </c>
      <c r="B69" s="23">
        <v>111009</v>
      </c>
      <c r="C69" s="33" t="s">
        <v>110</v>
      </c>
      <c r="D69" s="48">
        <v>1</v>
      </c>
      <c r="E69" s="18">
        <v>3</v>
      </c>
      <c r="F69" s="19"/>
      <c r="G69" s="19">
        <v>1</v>
      </c>
      <c r="H69" s="35">
        <v>1</v>
      </c>
      <c r="I69" s="21">
        <v>2</v>
      </c>
      <c r="J69" s="25">
        <v>1</v>
      </c>
      <c r="K69" s="35">
        <v>1</v>
      </c>
      <c r="L69" s="10">
        <v>100</v>
      </c>
      <c r="M69" s="13">
        <v>50</v>
      </c>
      <c r="N69" s="12">
        <v>0</v>
      </c>
      <c r="O69" s="10">
        <v>50</v>
      </c>
      <c r="P69" s="10">
        <v>100</v>
      </c>
      <c r="Q69" s="10">
        <v>100</v>
      </c>
      <c r="R69" s="10">
        <v>100</v>
      </c>
      <c r="S69" s="10">
        <v>0</v>
      </c>
      <c r="T69" s="10">
        <v>66.666666666666657</v>
      </c>
      <c r="U69" s="13">
        <v>50</v>
      </c>
      <c r="V69" s="12">
        <v>0</v>
      </c>
      <c r="W69" s="10">
        <v>50</v>
      </c>
      <c r="X69" s="10">
        <v>0</v>
      </c>
      <c r="Y69" s="10">
        <v>50</v>
      </c>
      <c r="Z69" s="10">
        <v>0</v>
      </c>
      <c r="AA69" s="10">
        <v>50</v>
      </c>
      <c r="AB69" s="10">
        <v>0</v>
      </c>
      <c r="AC69" s="13">
        <v>50</v>
      </c>
      <c r="AD69" s="12">
        <v>50</v>
      </c>
      <c r="AE69" s="10">
        <v>25</v>
      </c>
      <c r="AF69" s="10">
        <v>100</v>
      </c>
      <c r="AG69" s="10">
        <v>0</v>
      </c>
      <c r="AH69" s="10">
        <v>66.666666666666657</v>
      </c>
      <c r="AI69" s="13">
        <v>16.666666666666664</v>
      </c>
      <c r="AJ69" s="12">
        <v>0</v>
      </c>
      <c r="AK69" s="13">
        <v>50</v>
      </c>
      <c r="AL69" s="12">
        <v>0</v>
      </c>
      <c r="AM69" s="10">
        <v>50</v>
      </c>
      <c r="AN69" s="10">
        <v>0</v>
      </c>
      <c r="AO69" s="10">
        <v>25</v>
      </c>
      <c r="AP69" s="10">
        <v>0</v>
      </c>
      <c r="AQ69" s="10">
        <v>75</v>
      </c>
      <c r="AR69" s="10">
        <v>0</v>
      </c>
      <c r="AS69" s="10">
        <v>0</v>
      </c>
      <c r="AT69" s="10">
        <v>0</v>
      </c>
      <c r="AU69" s="10">
        <v>50</v>
      </c>
      <c r="AV69" s="38">
        <v>0</v>
      </c>
      <c r="AW69" s="56">
        <v>43.75</v>
      </c>
      <c r="AX69" s="11">
        <v>4</v>
      </c>
      <c r="AY69" s="13">
        <v>8.5</v>
      </c>
      <c r="AZ69" s="14">
        <v>1</v>
      </c>
      <c r="BA69" s="2"/>
      <c r="BB69" s="2"/>
      <c r="BC69" s="1">
        <v>1</v>
      </c>
      <c r="BD69" s="2"/>
      <c r="BE69" s="1">
        <v>1</v>
      </c>
      <c r="BF69" s="2"/>
      <c r="BG69" s="2"/>
      <c r="BH69" s="1">
        <v>1</v>
      </c>
      <c r="BI69" s="2"/>
      <c r="BJ69" s="1"/>
      <c r="BK69" s="1">
        <v>1</v>
      </c>
      <c r="BL69" s="2"/>
      <c r="BM69" s="2"/>
      <c r="BN69" s="1">
        <v>1</v>
      </c>
      <c r="BO69" s="2"/>
      <c r="BP69" s="1">
        <v>1</v>
      </c>
      <c r="BQ69" s="2"/>
      <c r="BR69" s="1">
        <v>1</v>
      </c>
      <c r="BS69" s="2"/>
      <c r="BT69" s="2"/>
      <c r="BU69" s="2"/>
      <c r="BV69" s="2"/>
      <c r="BX69" s="2"/>
      <c r="BY69" s="1">
        <v>1</v>
      </c>
      <c r="BZ69" s="2"/>
      <c r="CA69" s="2"/>
      <c r="CB69" s="1">
        <v>1</v>
      </c>
      <c r="CC69" s="2"/>
      <c r="CD69" s="2"/>
      <c r="CE69" s="1">
        <v>1</v>
      </c>
      <c r="CF69" s="2"/>
      <c r="CH69" s="1">
        <v>1</v>
      </c>
      <c r="CI69" s="2"/>
      <c r="CJ69" s="2"/>
      <c r="CL69" s="1">
        <v>1</v>
      </c>
      <c r="CM69" s="2"/>
      <c r="CN69" s="2"/>
      <c r="CO69" s="1">
        <v>1</v>
      </c>
      <c r="CP69" s="2"/>
      <c r="CQ69" s="2"/>
      <c r="CR69" s="1">
        <v>1</v>
      </c>
      <c r="CS69" s="2"/>
      <c r="CT69" s="2"/>
      <c r="CU69" s="1">
        <v>1</v>
      </c>
      <c r="CV69" s="2"/>
      <c r="CW69" s="1">
        <v>1</v>
      </c>
      <c r="CX69" s="2"/>
      <c r="CY69" s="1">
        <v>1</v>
      </c>
      <c r="CZ69" s="2"/>
      <c r="DA69" s="2"/>
      <c r="DB69" s="2"/>
      <c r="DC69" s="2"/>
      <c r="DD69" s="2"/>
      <c r="DE69" s="2"/>
      <c r="DF69" s="2"/>
      <c r="DG69" s="2"/>
    </row>
    <row r="70" spans="1:111" hidden="1" outlineLevel="1" x14ac:dyDescent="0.25">
      <c r="A70" s="25">
        <v>111</v>
      </c>
      <c r="B70" s="23">
        <v>111011</v>
      </c>
      <c r="C70" s="33" t="s">
        <v>111</v>
      </c>
      <c r="D70" s="48">
        <v>3</v>
      </c>
      <c r="E70" s="18">
        <v>5</v>
      </c>
      <c r="F70" s="19"/>
      <c r="G70" s="19">
        <v>1</v>
      </c>
      <c r="H70" s="35">
        <v>3</v>
      </c>
      <c r="I70" s="21">
        <v>4</v>
      </c>
      <c r="J70" s="31"/>
      <c r="K70" s="39">
        <v>1</v>
      </c>
      <c r="L70" s="10">
        <v>0</v>
      </c>
      <c r="M70" s="13">
        <v>25</v>
      </c>
      <c r="N70" s="12">
        <v>100</v>
      </c>
      <c r="O70" s="10">
        <v>100</v>
      </c>
      <c r="P70" s="10">
        <v>100</v>
      </c>
      <c r="Q70" s="10">
        <v>100</v>
      </c>
      <c r="R70" s="10">
        <v>66.666666666666657</v>
      </c>
      <c r="S70" s="10">
        <v>0</v>
      </c>
      <c r="T70" s="10">
        <v>88.888888888888886</v>
      </c>
      <c r="U70" s="13">
        <v>66.666666666666657</v>
      </c>
      <c r="V70" s="12">
        <v>100</v>
      </c>
      <c r="W70" s="10">
        <v>75</v>
      </c>
      <c r="X70" s="10">
        <v>0</v>
      </c>
      <c r="Y70" s="10">
        <v>75</v>
      </c>
      <c r="Z70" s="10">
        <v>100</v>
      </c>
      <c r="AA70" s="10">
        <v>0</v>
      </c>
      <c r="AB70" s="10">
        <v>75</v>
      </c>
      <c r="AC70" s="13">
        <v>56.25</v>
      </c>
      <c r="AD70" s="12">
        <v>100</v>
      </c>
      <c r="AE70" s="10">
        <v>75</v>
      </c>
      <c r="AF70" s="10">
        <v>100</v>
      </c>
      <c r="AG70" s="10">
        <v>50</v>
      </c>
      <c r="AH70" s="10">
        <v>100</v>
      </c>
      <c r="AI70" s="13">
        <v>66.666666666666657</v>
      </c>
      <c r="AJ70" s="12">
        <v>100</v>
      </c>
      <c r="AK70" s="13">
        <v>100</v>
      </c>
      <c r="AL70" s="12">
        <v>66.666666666666657</v>
      </c>
      <c r="AM70" s="10">
        <v>62.5</v>
      </c>
      <c r="AN70" s="10">
        <v>66.666666666666657</v>
      </c>
      <c r="AO70" s="10">
        <v>50</v>
      </c>
      <c r="AP70" s="10">
        <v>100</v>
      </c>
      <c r="AQ70" s="10">
        <v>75</v>
      </c>
      <c r="AR70" s="10">
        <v>100</v>
      </c>
      <c r="AS70" s="10">
        <v>75</v>
      </c>
      <c r="AT70" s="10">
        <v>33.333333333333329</v>
      </c>
      <c r="AU70" s="10">
        <v>50</v>
      </c>
      <c r="AV70" s="38">
        <v>75</v>
      </c>
      <c r="AW70" s="56">
        <v>62.5</v>
      </c>
      <c r="AX70" s="11">
        <v>16.666666666666668</v>
      </c>
      <c r="AY70" s="13">
        <v>13.25</v>
      </c>
      <c r="AZ70" s="2"/>
      <c r="BA70" s="1">
        <v>3</v>
      </c>
      <c r="BB70" s="2"/>
      <c r="BC70" s="1">
        <v>3</v>
      </c>
      <c r="BD70" s="1">
        <v>1</v>
      </c>
      <c r="BE70" s="1">
        <v>2</v>
      </c>
      <c r="BF70" s="2"/>
      <c r="BG70" s="2"/>
      <c r="BH70" s="1">
        <v>1</v>
      </c>
      <c r="BI70" s="1">
        <v>2</v>
      </c>
      <c r="BJ70" s="3"/>
      <c r="BK70" s="2"/>
      <c r="BL70" s="2"/>
      <c r="BM70" s="1">
        <v>3</v>
      </c>
      <c r="BN70" s="1">
        <v>3</v>
      </c>
      <c r="BO70" s="2"/>
      <c r="BP70" s="2"/>
      <c r="BQ70" s="1">
        <v>3</v>
      </c>
      <c r="BR70" s="2"/>
      <c r="BS70" s="2"/>
      <c r="BT70" s="2"/>
      <c r="BU70" s="1">
        <v>3</v>
      </c>
      <c r="BV70" s="2"/>
      <c r="BX70" s="2"/>
      <c r="BY70" s="2"/>
      <c r="BZ70" s="1">
        <v>3</v>
      </c>
      <c r="CA70" s="2"/>
      <c r="CB70" s="1">
        <v>3</v>
      </c>
      <c r="CC70" s="2"/>
      <c r="CD70" s="2"/>
      <c r="CE70" s="2"/>
      <c r="CF70" s="1">
        <v>3</v>
      </c>
      <c r="CH70" s="2"/>
      <c r="CI70" s="2"/>
      <c r="CJ70" s="1">
        <v>3</v>
      </c>
      <c r="CL70" s="2"/>
      <c r="CM70" s="1">
        <v>2</v>
      </c>
      <c r="CN70" s="1">
        <v>1</v>
      </c>
      <c r="CO70" s="2"/>
      <c r="CP70" s="1">
        <v>2</v>
      </c>
      <c r="CQ70" s="1">
        <v>1</v>
      </c>
      <c r="CR70" s="2"/>
      <c r="CS70" s="2"/>
      <c r="CT70" s="1">
        <v>3</v>
      </c>
      <c r="CU70" s="2"/>
      <c r="CV70" s="1">
        <v>3</v>
      </c>
      <c r="CW70" s="1">
        <v>2</v>
      </c>
      <c r="CX70" s="1">
        <v>1</v>
      </c>
      <c r="CY70" s="2"/>
      <c r="CZ70" s="2"/>
      <c r="DA70" s="2"/>
      <c r="DB70" s="2"/>
      <c r="DC70" s="2"/>
      <c r="DD70" s="1">
        <v>1</v>
      </c>
      <c r="DE70" s="1">
        <v>1</v>
      </c>
      <c r="DF70" s="1">
        <v>1</v>
      </c>
      <c r="DG70" s="2"/>
    </row>
    <row r="71" spans="1:111" hidden="1" outlineLevel="1" x14ac:dyDescent="0.25">
      <c r="A71" s="25">
        <v>111</v>
      </c>
      <c r="B71" s="23">
        <v>111012</v>
      </c>
      <c r="C71" s="33" t="s">
        <v>112</v>
      </c>
      <c r="D71" s="48">
        <v>6</v>
      </c>
      <c r="E71" s="18">
        <v>13</v>
      </c>
      <c r="F71" s="18">
        <v>1</v>
      </c>
      <c r="G71" s="18">
        <v>1</v>
      </c>
      <c r="H71" s="35">
        <v>5</v>
      </c>
      <c r="I71" s="21">
        <v>12</v>
      </c>
      <c r="J71" s="31"/>
      <c r="K71" s="39"/>
      <c r="L71" s="10">
        <v>0</v>
      </c>
      <c r="M71" s="13">
        <v>0</v>
      </c>
      <c r="N71" s="12">
        <v>100</v>
      </c>
      <c r="O71" s="10">
        <v>91.666666666666657</v>
      </c>
      <c r="P71" s="10">
        <v>100</v>
      </c>
      <c r="Q71" s="10">
        <v>100</v>
      </c>
      <c r="R71" s="10">
        <v>0</v>
      </c>
      <c r="S71" s="10">
        <v>25</v>
      </c>
      <c r="T71" s="10">
        <v>66.666666666666657</v>
      </c>
      <c r="U71" s="13">
        <v>72.222222222222214</v>
      </c>
      <c r="V71" s="12">
        <v>100</v>
      </c>
      <c r="W71" s="10">
        <v>79.166666666666657</v>
      </c>
      <c r="X71" s="10">
        <v>60</v>
      </c>
      <c r="Y71" s="10">
        <v>91.666666666666657</v>
      </c>
      <c r="Z71" s="10">
        <v>80</v>
      </c>
      <c r="AA71" s="10">
        <v>58.333333333333336</v>
      </c>
      <c r="AB71" s="10">
        <v>85</v>
      </c>
      <c r="AC71" s="13">
        <v>77.083333333333343</v>
      </c>
      <c r="AD71" s="12">
        <v>100</v>
      </c>
      <c r="AE71" s="10">
        <v>83.333333333333343</v>
      </c>
      <c r="AF71" s="10">
        <v>80</v>
      </c>
      <c r="AG71" s="10">
        <v>75</v>
      </c>
      <c r="AH71" s="10">
        <v>93.333333333333329</v>
      </c>
      <c r="AI71" s="13">
        <v>80.555555555555557</v>
      </c>
      <c r="AJ71" s="12">
        <v>100</v>
      </c>
      <c r="AK71" s="13">
        <v>70.833333333333343</v>
      </c>
      <c r="AL71" s="12">
        <v>40</v>
      </c>
      <c r="AM71" s="10">
        <v>41.666666666666671</v>
      </c>
      <c r="AN71" s="10">
        <v>80</v>
      </c>
      <c r="AO71" s="10">
        <v>83.333333333333343</v>
      </c>
      <c r="AP71" s="10">
        <v>40</v>
      </c>
      <c r="AQ71" s="10">
        <v>54.166666666666664</v>
      </c>
      <c r="AR71" s="10">
        <v>40</v>
      </c>
      <c r="AS71" s="10">
        <v>75</v>
      </c>
      <c r="AT71" s="10">
        <v>100</v>
      </c>
      <c r="AU71" s="10">
        <v>75</v>
      </c>
      <c r="AV71" s="38">
        <v>57.499999999999993</v>
      </c>
      <c r="AW71" s="56">
        <v>63.541666666666664</v>
      </c>
      <c r="AX71" s="11">
        <v>14.8</v>
      </c>
      <c r="AY71" s="13">
        <v>14.166666666666666</v>
      </c>
      <c r="AZ71" s="2"/>
      <c r="BA71" s="1">
        <v>5</v>
      </c>
      <c r="BB71" s="2"/>
      <c r="BC71" s="1">
        <v>5</v>
      </c>
      <c r="BD71" s="1">
        <v>5</v>
      </c>
      <c r="BE71" s="2"/>
      <c r="BF71" s="2"/>
      <c r="BG71" s="2"/>
      <c r="BH71" s="1">
        <v>5</v>
      </c>
      <c r="BI71" s="2"/>
      <c r="BJ71" s="2"/>
      <c r="BK71" s="2"/>
      <c r="BL71" s="2"/>
      <c r="BM71" s="1">
        <v>5</v>
      </c>
      <c r="BN71" s="1">
        <v>2</v>
      </c>
      <c r="BO71" s="1">
        <v>3</v>
      </c>
      <c r="BP71" s="1">
        <v>1</v>
      </c>
      <c r="BQ71" s="1">
        <v>4</v>
      </c>
      <c r="BR71" s="2"/>
      <c r="BS71" s="2"/>
      <c r="BT71" s="1">
        <v>1</v>
      </c>
      <c r="BU71" s="1">
        <v>1</v>
      </c>
      <c r="BV71" s="1">
        <v>3</v>
      </c>
      <c r="BX71" s="2"/>
      <c r="BY71" s="2"/>
      <c r="BZ71" s="1">
        <v>5</v>
      </c>
      <c r="CA71" s="1">
        <v>1</v>
      </c>
      <c r="CB71" s="1">
        <v>4</v>
      </c>
      <c r="CC71" s="2"/>
      <c r="CD71" s="2"/>
      <c r="CE71" s="1">
        <v>1</v>
      </c>
      <c r="CF71" s="1">
        <v>4</v>
      </c>
      <c r="CH71" s="2"/>
      <c r="CI71" s="2"/>
      <c r="CJ71" s="1">
        <v>5</v>
      </c>
      <c r="CL71" s="1">
        <v>2</v>
      </c>
      <c r="CM71" s="1">
        <v>2</v>
      </c>
      <c r="CN71" s="1">
        <v>1</v>
      </c>
      <c r="CO71" s="2"/>
      <c r="CP71" s="1">
        <v>2</v>
      </c>
      <c r="CQ71" s="1">
        <v>3</v>
      </c>
      <c r="CR71" s="1">
        <v>1</v>
      </c>
      <c r="CS71" s="1">
        <v>4</v>
      </c>
      <c r="CT71" s="2"/>
      <c r="CU71" s="1">
        <v>3</v>
      </c>
      <c r="CV71" s="1">
        <v>2</v>
      </c>
      <c r="CW71" s="2"/>
      <c r="CX71" s="1">
        <v>5</v>
      </c>
      <c r="CY71" s="2"/>
      <c r="CZ71" s="2"/>
      <c r="DA71" s="1">
        <v>1</v>
      </c>
      <c r="DB71" s="2"/>
      <c r="DC71" s="1">
        <v>1</v>
      </c>
      <c r="DD71" s="1">
        <v>2</v>
      </c>
      <c r="DE71" s="2"/>
      <c r="DF71" s="1">
        <v>1</v>
      </c>
      <c r="DG71" s="2"/>
    </row>
    <row r="72" spans="1:111" hidden="1" outlineLevel="1" x14ac:dyDescent="0.25">
      <c r="A72" s="25">
        <v>111</v>
      </c>
      <c r="B72" s="23">
        <v>111014</v>
      </c>
      <c r="C72" s="33" t="s">
        <v>113</v>
      </c>
      <c r="D72" s="48">
        <v>54</v>
      </c>
      <c r="E72" s="18">
        <v>76</v>
      </c>
      <c r="F72" s="18">
        <v>6</v>
      </c>
      <c r="G72" s="18">
        <v>18</v>
      </c>
      <c r="H72" s="35">
        <v>48</v>
      </c>
      <c r="I72" s="21">
        <v>58</v>
      </c>
      <c r="J72" s="25">
        <v>1</v>
      </c>
      <c r="K72" s="35">
        <v>13</v>
      </c>
      <c r="L72" s="10">
        <v>2.083333333333333</v>
      </c>
      <c r="M72" s="13">
        <v>22.413793103448278</v>
      </c>
      <c r="N72" s="12">
        <v>95.833333333333343</v>
      </c>
      <c r="O72" s="10">
        <v>81.034482758620683</v>
      </c>
      <c r="P72" s="10">
        <v>95.833333333333343</v>
      </c>
      <c r="Q72" s="10">
        <v>96.551724137931032</v>
      </c>
      <c r="R72" s="10">
        <v>60.416666666666664</v>
      </c>
      <c r="S72" s="10">
        <v>44.827586206896555</v>
      </c>
      <c r="T72" s="10">
        <v>84.027777777777786</v>
      </c>
      <c r="U72" s="13">
        <v>74.137931034482762</v>
      </c>
      <c r="V72" s="12">
        <v>56.25</v>
      </c>
      <c r="W72" s="10">
        <v>43.96551724137931</v>
      </c>
      <c r="X72" s="10">
        <v>85.416666666666657</v>
      </c>
      <c r="Y72" s="10">
        <v>70.689655172413794</v>
      </c>
      <c r="Z72" s="10">
        <v>62.5</v>
      </c>
      <c r="AA72" s="10">
        <v>44.827586206896555</v>
      </c>
      <c r="AB72" s="10">
        <v>65.104166666666657</v>
      </c>
      <c r="AC72" s="13">
        <v>50.862068965517238</v>
      </c>
      <c r="AD72" s="12">
        <v>88.541666666666657</v>
      </c>
      <c r="AE72" s="10">
        <v>72.41379310344827</v>
      </c>
      <c r="AF72" s="10">
        <v>60.416666666666664</v>
      </c>
      <c r="AG72" s="10">
        <v>60.344827586206897</v>
      </c>
      <c r="AH72" s="10">
        <v>79.166666666666657</v>
      </c>
      <c r="AI72" s="13">
        <v>68.390804597701148</v>
      </c>
      <c r="AJ72" s="12">
        <v>88.541666666666657</v>
      </c>
      <c r="AK72" s="13">
        <v>83.620689655172413</v>
      </c>
      <c r="AL72" s="12">
        <v>69.791666666666657</v>
      </c>
      <c r="AM72" s="10">
        <v>44.827586206896555</v>
      </c>
      <c r="AN72" s="10">
        <v>41.666666666666671</v>
      </c>
      <c r="AO72" s="10">
        <v>34.482758620689658</v>
      </c>
      <c r="AP72" s="10">
        <v>58.333333333333336</v>
      </c>
      <c r="AQ72" s="10">
        <v>54.310344827586206</v>
      </c>
      <c r="AR72" s="10">
        <v>62.5</v>
      </c>
      <c r="AS72" s="10">
        <v>62.068965517241381</v>
      </c>
      <c r="AT72" s="10">
        <v>43.75</v>
      </c>
      <c r="AU72" s="10">
        <v>39.655172413793103</v>
      </c>
      <c r="AV72" s="38">
        <v>55.729166666666664</v>
      </c>
      <c r="AW72" s="56">
        <v>46.120689655172413</v>
      </c>
      <c r="AX72" s="11">
        <v>13.729166666666666</v>
      </c>
      <c r="AY72" s="13">
        <v>11.672413793103448</v>
      </c>
      <c r="AZ72" s="14">
        <v>2</v>
      </c>
      <c r="BA72" s="1">
        <v>46</v>
      </c>
      <c r="BB72" s="1">
        <v>2</v>
      </c>
      <c r="BC72" s="1">
        <v>46</v>
      </c>
      <c r="BD72" s="1">
        <v>19</v>
      </c>
      <c r="BE72" s="1">
        <v>29</v>
      </c>
      <c r="BF72" s="2"/>
      <c r="BG72" s="1">
        <v>1</v>
      </c>
      <c r="BH72" s="1">
        <v>21</v>
      </c>
      <c r="BI72" s="1">
        <v>26</v>
      </c>
      <c r="BJ72" s="1"/>
      <c r="BK72" s="1">
        <v>12</v>
      </c>
      <c r="BL72" s="1">
        <v>18</v>
      </c>
      <c r="BM72" s="1">
        <v>18</v>
      </c>
      <c r="BN72" s="1">
        <v>7</v>
      </c>
      <c r="BO72" s="1">
        <v>41</v>
      </c>
      <c r="BP72" s="1">
        <v>18</v>
      </c>
      <c r="BQ72" s="1">
        <v>30</v>
      </c>
      <c r="BR72" s="1">
        <v>1</v>
      </c>
      <c r="BS72" s="1">
        <v>7</v>
      </c>
      <c r="BT72" s="1">
        <v>15</v>
      </c>
      <c r="BU72" s="1">
        <v>12</v>
      </c>
      <c r="BV72" s="1">
        <v>13</v>
      </c>
      <c r="BX72" s="2"/>
      <c r="BY72" s="1">
        <v>11</v>
      </c>
      <c r="BZ72" s="1">
        <v>37</v>
      </c>
      <c r="CA72" s="1">
        <v>19</v>
      </c>
      <c r="CB72" s="1">
        <v>29</v>
      </c>
      <c r="CC72" s="2"/>
      <c r="CD72" s="1">
        <v>1</v>
      </c>
      <c r="CE72" s="1">
        <v>28</v>
      </c>
      <c r="CF72" s="1">
        <v>19</v>
      </c>
      <c r="CH72" s="2"/>
      <c r="CI72" s="1">
        <v>11</v>
      </c>
      <c r="CJ72" s="1">
        <v>37</v>
      </c>
      <c r="CL72" s="1">
        <v>4</v>
      </c>
      <c r="CM72" s="1">
        <v>21</v>
      </c>
      <c r="CN72" s="1">
        <v>23</v>
      </c>
      <c r="CO72" s="1">
        <v>18</v>
      </c>
      <c r="CP72" s="1">
        <v>20</v>
      </c>
      <c r="CQ72" s="1">
        <v>10</v>
      </c>
      <c r="CR72" s="1">
        <v>9</v>
      </c>
      <c r="CS72" s="1">
        <v>22</v>
      </c>
      <c r="CT72" s="1">
        <v>17</v>
      </c>
      <c r="CU72" s="1">
        <v>18</v>
      </c>
      <c r="CV72" s="1">
        <v>30</v>
      </c>
      <c r="CW72" s="1">
        <v>27</v>
      </c>
      <c r="CX72" s="1">
        <v>21</v>
      </c>
      <c r="CY72" s="2"/>
      <c r="CZ72" s="1">
        <v>3</v>
      </c>
      <c r="DA72" s="1">
        <v>1</v>
      </c>
      <c r="DB72" s="1">
        <v>12</v>
      </c>
      <c r="DC72" s="1">
        <v>8</v>
      </c>
      <c r="DD72" s="1">
        <v>11</v>
      </c>
      <c r="DE72" s="1">
        <v>6</v>
      </c>
      <c r="DF72" s="1">
        <v>6</v>
      </c>
      <c r="DG72" s="1">
        <v>1</v>
      </c>
    </row>
    <row r="73" spans="1:111" hidden="1" outlineLevel="1" x14ac:dyDescent="0.25">
      <c r="A73" s="25">
        <v>111</v>
      </c>
      <c r="B73" s="23">
        <v>111015</v>
      </c>
      <c r="C73" s="33" t="s">
        <v>114</v>
      </c>
      <c r="D73" s="48">
        <v>2</v>
      </c>
      <c r="E73" s="18">
        <v>2</v>
      </c>
      <c r="F73" s="18">
        <v>1</v>
      </c>
      <c r="G73" s="18">
        <v>1</v>
      </c>
      <c r="H73" s="35">
        <v>1</v>
      </c>
      <c r="I73" s="21">
        <v>1</v>
      </c>
      <c r="J73" s="31"/>
      <c r="K73" s="39"/>
      <c r="L73" s="10">
        <v>0</v>
      </c>
      <c r="M73" s="13">
        <v>0</v>
      </c>
      <c r="N73" s="12">
        <v>100</v>
      </c>
      <c r="O73" s="10">
        <v>100</v>
      </c>
      <c r="P73" s="10">
        <v>100</v>
      </c>
      <c r="Q73" s="10">
        <v>100</v>
      </c>
      <c r="R73" s="10">
        <v>0</v>
      </c>
      <c r="S73" s="10">
        <v>0</v>
      </c>
      <c r="T73" s="10">
        <v>66.666666666666657</v>
      </c>
      <c r="U73" s="13">
        <v>66.666666666666657</v>
      </c>
      <c r="V73" s="12">
        <v>100</v>
      </c>
      <c r="W73" s="10">
        <v>100</v>
      </c>
      <c r="X73" s="10">
        <v>100</v>
      </c>
      <c r="Y73" s="10">
        <v>100</v>
      </c>
      <c r="Z73" s="10">
        <v>100</v>
      </c>
      <c r="AA73" s="10">
        <v>100</v>
      </c>
      <c r="AB73" s="10">
        <v>100</v>
      </c>
      <c r="AC73" s="13">
        <v>100</v>
      </c>
      <c r="AD73" s="12">
        <v>100</v>
      </c>
      <c r="AE73" s="10">
        <v>100</v>
      </c>
      <c r="AF73" s="10">
        <v>0</v>
      </c>
      <c r="AG73" s="10">
        <v>0</v>
      </c>
      <c r="AH73" s="10">
        <v>66.666666666666657</v>
      </c>
      <c r="AI73" s="13">
        <v>66.666666666666657</v>
      </c>
      <c r="AJ73" s="12">
        <v>50</v>
      </c>
      <c r="AK73" s="13">
        <v>100</v>
      </c>
      <c r="AL73" s="12">
        <v>100</v>
      </c>
      <c r="AM73" s="10">
        <v>100</v>
      </c>
      <c r="AN73" s="10">
        <v>50</v>
      </c>
      <c r="AO73" s="10">
        <v>50</v>
      </c>
      <c r="AP73" s="10">
        <v>100</v>
      </c>
      <c r="AQ73" s="10">
        <v>50</v>
      </c>
      <c r="AR73" s="10">
        <v>0</v>
      </c>
      <c r="AS73" s="10">
        <v>0</v>
      </c>
      <c r="AT73" s="10">
        <v>0</v>
      </c>
      <c r="AU73" s="10">
        <v>100</v>
      </c>
      <c r="AV73" s="38">
        <v>62.5</v>
      </c>
      <c r="AW73" s="56">
        <v>62.5</v>
      </c>
      <c r="AX73" s="11">
        <v>14</v>
      </c>
      <c r="AY73" s="13">
        <v>15</v>
      </c>
      <c r="AZ73" s="2"/>
      <c r="BA73" s="1">
        <v>1</v>
      </c>
      <c r="BB73" s="2"/>
      <c r="BC73" s="1">
        <v>1</v>
      </c>
      <c r="BD73" s="1">
        <v>1</v>
      </c>
      <c r="BE73" s="2"/>
      <c r="BF73" s="2"/>
      <c r="BG73" s="2"/>
      <c r="BH73" s="1">
        <v>1</v>
      </c>
      <c r="BI73" s="2"/>
      <c r="BJ73" s="2"/>
      <c r="BK73" s="2"/>
      <c r="BL73" s="2"/>
      <c r="BM73" s="1">
        <v>1</v>
      </c>
      <c r="BN73" s="2"/>
      <c r="BO73" s="1">
        <v>1</v>
      </c>
      <c r="BP73" s="2"/>
      <c r="BQ73" s="1">
        <v>1</v>
      </c>
      <c r="BR73" s="2"/>
      <c r="BS73" s="2"/>
      <c r="BT73" s="2"/>
      <c r="BU73" s="2"/>
      <c r="BV73" s="1">
        <v>1</v>
      </c>
      <c r="BX73" s="2"/>
      <c r="BY73" s="2"/>
      <c r="BZ73" s="1">
        <v>1</v>
      </c>
      <c r="CA73" s="1">
        <v>1</v>
      </c>
      <c r="CB73" s="2"/>
      <c r="CC73" s="2"/>
      <c r="CD73" s="2"/>
      <c r="CE73" s="1">
        <v>1</v>
      </c>
      <c r="CF73" s="2"/>
      <c r="CH73" s="2"/>
      <c r="CI73" s="1">
        <v>1</v>
      </c>
      <c r="CJ73" s="2"/>
      <c r="CL73" s="2"/>
      <c r="CM73" s="2"/>
      <c r="CN73" s="1">
        <v>1</v>
      </c>
      <c r="CO73" s="2"/>
      <c r="CP73" s="1">
        <v>1</v>
      </c>
      <c r="CQ73" s="2"/>
      <c r="CR73" s="2"/>
      <c r="CS73" s="2"/>
      <c r="CT73" s="1">
        <v>1</v>
      </c>
      <c r="CU73" s="1">
        <v>1</v>
      </c>
      <c r="CV73" s="2"/>
      <c r="CW73" s="1">
        <v>1</v>
      </c>
      <c r="CX73" s="2"/>
      <c r="CY73" s="2"/>
      <c r="CZ73" s="2"/>
      <c r="DA73" s="2"/>
      <c r="DB73" s="2"/>
      <c r="DC73" s="2"/>
      <c r="DD73" s="1">
        <v>1</v>
      </c>
      <c r="DE73" s="2"/>
      <c r="DF73" s="2"/>
      <c r="DG73" s="2"/>
    </row>
    <row r="74" spans="1:111" ht="15" customHeight="1" collapsed="1" x14ac:dyDescent="0.25">
      <c r="A74" s="78" t="s">
        <v>4</v>
      </c>
      <c r="B74" s="79"/>
      <c r="C74" s="80"/>
      <c r="D74" s="22">
        <v>426</v>
      </c>
      <c r="E74" s="20">
        <v>439</v>
      </c>
      <c r="F74" s="20">
        <v>41</v>
      </c>
      <c r="G74" s="20">
        <v>63</v>
      </c>
      <c r="H74" s="20">
        <v>385</v>
      </c>
      <c r="I74" s="26">
        <v>376</v>
      </c>
      <c r="J74" s="22">
        <v>49</v>
      </c>
      <c r="K74" s="20">
        <v>54</v>
      </c>
      <c r="L74" s="28">
        <v>12.727272727272727</v>
      </c>
      <c r="M74" s="29">
        <v>14.361702127659576</v>
      </c>
      <c r="N74" s="30">
        <v>94.805194805194802</v>
      </c>
      <c r="O74" s="28">
        <v>85.90425531914893</v>
      </c>
      <c r="P74" s="28">
        <v>94.025974025974023</v>
      </c>
      <c r="Q74" s="28">
        <v>96.276595744680847</v>
      </c>
      <c r="R74" s="28">
        <v>47.532467532467528</v>
      </c>
      <c r="S74" s="28">
        <v>48.138297872340424</v>
      </c>
      <c r="T74" s="28">
        <v>78.787878787878782</v>
      </c>
      <c r="U74" s="29">
        <v>76.773049645390074</v>
      </c>
      <c r="V74" s="30">
        <v>46.753246753246749</v>
      </c>
      <c r="W74" s="28">
        <v>47.473404255319153</v>
      </c>
      <c r="X74" s="28">
        <v>58.701298701298697</v>
      </c>
      <c r="Y74" s="28">
        <v>57.712765957446813</v>
      </c>
      <c r="Z74" s="28">
        <v>56.883116883116877</v>
      </c>
      <c r="AA74" s="28">
        <v>38.297872340425535</v>
      </c>
      <c r="AB74" s="28">
        <v>52.272727272727273</v>
      </c>
      <c r="AC74" s="29">
        <v>47.73936170212766</v>
      </c>
      <c r="AD74" s="30">
        <v>88.441558441558442</v>
      </c>
      <c r="AE74" s="28">
        <v>84.574468085106375</v>
      </c>
      <c r="AF74" s="28">
        <v>65.974025974025977</v>
      </c>
      <c r="AG74" s="28">
        <v>69.148936170212778</v>
      </c>
      <c r="AH74" s="28">
        <v>80.952380952380949</v>
      </c>
      <c r="AI74" s="29">
        <v>79.432624113475185</v>
      </c>
      <c r="AJ74" s="30">
        <v>87.272727272727266</v>
      </c>
      <c r="AK74" s="29">
        <v>83.909574468085097</v>
      </c>
      <c r="AL74" s="30">
        <v>61.818181818181813</v>
      </c>
      <c r="AM74" s="28">
        <v>51.595744680851062</v>
      </c>
      <c r="AN74" s="28">
        <v>38.701298701298704</v>
      </c>
      <c r="AO74" s="28">
        <v>48.005319148936174</v>
      </c>
      <c r="AP74" s="28">
        <v>49.090909090909093</v>
      </c>
      <c r="AQ74" s="28">
        <v>51.994680851063833</v>
      </c>
      <c r="AR74" s="28">
        <v>56.36363636363636</v>
      </c>
      <c r="AS74" s="28">
        <v>57.180851063829785</v>
      </c>
      <c r="AT74" s="28">
        <v>50.649350649350644</v>
      </c>
      <c r="AU74" s="28">
        <v>55.851063829787229</v>
      </c>
      <c r="AV74" s="40">
        <v>50.779220779220779</v>
      </c>
      <c r="AW74" s="57">
        <v>52.027925531914896</v>
      </c>
      <c r="AX74" s="55">
        <v>12.690909090909091</v>
      </c>
      <c r="AY74" s="42">
        <v>12.436170212765957</v>
      </c>
      <c r="AZ74" s="15">
        <f t="shared" ref="AZ74:DG74" si="2">SUM(AZ62:AZ73)</f>
        <v>20</v>
      </c>
      <c r="BA74" s="6">
        <f t="shared" si="2"/>
        <v>365</v>
      </c>
      <c r="BB74" s="6">
        <f t="shared" si="2"/>
        <v>23</v>
      </c>
      <c r="BC74" s="6">
        <f t="shared" si="2"/>
        <v>362</v>
      </c>
      <c r="BD74" s="6">
        <f t="shared" si="2"/>
        <v>202</v>
      </c>
      <c r="BE74" s="6">
        <f t="shared" si="2"/>
        <v>183</v>
      </c>
      <c r="BF74" s="6">
        <f t="shared" si="2"/>
        <v>3</v>
      </c>
      <c r="BG74" s="6">
        <f t="shared" si="2"/>
        <v>27</v>
      </c>
      <c r="BH74" s="6">
        <f t="shared" si="2"/>
        <v>182</v>
      </c>
      <c r="BI74" s="6">
        <f t="shared" si="2"/>
        <v>173</v>
      </c>
      <c r="BJ74" s="6">
        <f t="shared" si="2"/>
        <v>0</v>
      </c>
      <c r="BK74" s="6">
        <f t="shared" si="2"/>
        <v>130</v>
      </c>
      <c r="BL74" s="6">
        <f t="shared" si="2"/>
        <v>150</v>
      </c>
      <c r="BM74" s="6">
        <f t="shared" si="2"/>
        <v>105</v>
      </c>
      <c r="BN74" s="6">
        <f t="shared" si="2"/>
        <v>159</v>
      </c>
      <c r="BO74" s="6">
        <f t="shared" si="2"/>
        <v>226</v>
      </c>
      <c r="BP74" s="6">
        <f t="shared" si="2"/>
        <v>166</v>
      </c>
      <c r="BQ74" s="6">
        <f t="shared" si="2"/>
        <v>219</v>
      </c>
      <c r="BR74" s="6">
        <f t="shared" si="2"/>
        <v>59</v>
      </c>
      <c r="BS74" s="6">
        <f t="shared" si="2"/>
        <v>67</v>
      </c>
      <c r="BT74" s="6">
        <f t="shared" si="2"/>
        <v>101</v>
      </c>
      <c r="BU74" s="6">
        <f t="shared" si="2"/>
        <v>96</v>
      </c>
      <c r="BV74" s="6">
        <f t="shared" si="2"/>
        <v>62</v>
      </c>
      <c r="BW74" s="6">
        <f t="shared" si="2"/>
        <v>0</v>
      </c>
      <c r="BX74" s="6">
        <f t="shared" si="2"/>
        <v>7</v>
      </c>
      <c r="BY74" s="6">
        <f t="shared" si="2"/>
        <v>75</v>
      </c>
      <c r="BZ74" s="6">
        <f t="shared" si="2"/>
        <v>303</v>
      </c>
      <c r="CA74" s="6">
        <f t="shared" si="2"/>
        <v>131</v>
      </c>
      <c r="CB74" s="6">
        <f t="shared" si="2"/>
        <v>254</v>
      </c>
      <c r="CC74" s="6">
        <f t="shared" si="2"/>
        <v>6</v>
      </c>
      <c r="CD74" s="6">
        <f t="shared" si="2"/>
        <v>30</v>
      </c>
      <c r="CE74" s="6">
        <f t="shared" si="2"/>
        <v>142</v>
      </c>
      <c r="CF74" s="6">
        <f t="shared" si="2"/>
        <v>207</v>
      </c>
      <c r="CG74" s="6">
        <f t="shared" si="2"/>
        <v>0</v>
      </c>
      <c r="CH74" s="6">
        <f t="shared" si="2"/>
        <v>14</v>
      </c>
      <c r="CI74" s="6">
        <f t="shared" si="2"/>
        <v>70</v>
      </c>
      <c r="CJ74" s="6">
        <f t="shared" si="2"/>
        <v>301</v>
      </c>
      <c r="CK74" s="6">
        <f t="shared" si="2"/>
        <v>0</v>
      </c>
      <c r="CL74" s="6">
        <f t="shared" si="2"/>
        <v>56</v>
      </c>
      <c r="CM74" s="6">
        <f t="shared" si="2"/>
        <v>182</v>
      </c>
      <c r="CN74" s="6">
        <f t="shared" si="2"/>
        <v>147</v>
      </c>
      <c r="CO74" s="6">
        <f t="shared" si="2"/>
        <v>141</v>
      </c>
      <c r="CP74" s="6">
        <f t="shared" si="2"/>
        <v>190</v>
      </c>
      <c r="CQ74" s="6">
        <f t="shared" si="2"/>
        <v>54</v>
      </c>
      <c r="CR74" s="6">
        <f t="shared" si="2"/>
        <v>106</v>
      </c>
      <c r="CS74" s="6">
        <f t="shared" si="2"/>
        <v>180</v>
      </c>
      <c r="CT74" s="6">
        <f t="shared" si="2"/>
        <v>99</v>
      </c>
      <c r="CU74" s="6">
        <f t="shared" si="2"/>
        <v>168</v>
      </c>
      <c r="CV74" s="6">
        <f t="shared" si="2"/>
        <v>217</v>
      </c>
      <c r="CW74" s="6">
        <f t="shared" si="2"/>
        <v>190</v>
      </c>
      <c r="CX74" s="6">
        <f t="shared" si="2"/>
        <v>195</v>
      </c>
      <c r="CY74" s="6">
        <f t="shared" si="2"/>
        <v>6</v>
      </c>
      <c r="CZ74" s="6">
        <f t="shared" si="2"/>
        <v>28</v>
      </c>
      <c r="DA74" s="6">
        <f t="shared" si="2"/>
        <v>40</v>
      </c>
      <c r="DB74" s="6">
        <f t="shared" si="2"/>
        <v>79</v>
      </c>
      <c r="DC74" s="6">
        <f t="shared" si="2"/>
        <v>76</v>
      </c>
      <c r="DD74" s="6">
        <f t="shared" si="2"/>
        <v>72</v>
      </c>
      <c r="DE74" s="6">
        <f t="shared" si="2"/>
        <v>46</v>
      </c>
      <c r="DF74" s="6">
        <f t="shared" si="2"/>
        <v>25</v>
      </c>
      <c r="DG74" s="6">
        <f t="shared" si="2"/>
        <v>13</v>
      </c>
    </row>
    <row r="75" spans="1:111" hidden="1" outlineLevel="1" x14ac:dyDescent="0.25">
      <c r="A75" s="25">
        <v>112</v>
      </c>
      <c r="B75" s="23">
        <v>112002</v>
      </c>
      <c r="C75" s="33" t="s">
        <v>115</v>
      </c>
      <c r="D75" s="48">
        <v>81</v>
      </c>
      <c r="E75" s="18">
        <v>93</v>
      </c>
      <c r="F75" s="18">
        <v>17</v>
      </c>
      <c r="G75" s="18">
        <v>20</v>
      </c>
      <c r="H75" s="35">
        <v>64</v>
      </c>
      <c r="I75" s="21">
        <v>73</v>
      </c>
      <c r="J75" s="25">
        <v>6</v>
      </c>
      <c r="K75" s="35">
        <v>13</v>
      </c>
      <c r="L75" s="10">
        <v>9.375</v>
      </c>
      <c r="M75" s="13">
        <v>17.80821917808219</v>
      </c>
      <c r="N75" s="12">
        <v>98.4375</v>
      </c>
      <c r="O75" s="10">
        <v>97.260273972602747</v>
      </c>
      <c r="P75" s="10">
        <v>98.4375</v>
      </c>
      <c r="Q75" s="10">
        <v>97.260273972602747</v>
      </c>
      <c r="R75" s="10">
        <v>53.125</v>
      </c>
      <c r="S75" s="10">
        <v>50.684931506849317</v>
      </c>
      <c r="T75" s="10">
        <v>83.333333333333343</v>
      </c>
      <c r="U75" s="13">
        <v>81.735159817351601</v>
      </c>
      <c r="V75" s="12">
        <v>67.1875</v>
      </c>
      <c r="W75" s="10">
        <v>46.575342465753423</v>
      </c>
      <c r="X75" s="10">
        <v>57.8125</v>
      </c>
      <c r="Y75" s="10">
        <v>76.712328767123282</v>
      </c>
      <c r="Z75" s="10">
        <v>59.375</v>
      </c>
      <c r="AA75" s="10">
        <v>50.684931506849317</v>
      </c>
      <c r="AB75" s="10">
        <v>62.890625</v>
      </c>
      <c r="AC75" s="13">
        <v>55.136986301369859</v>
      </c>
      <c r="AD75" s="12">
        <v>85.9375</v>
      </c>
      <c r="AE75" s="10">
        <v>88.356164383561648</v>
      </c>
      <c r="AF75" s="10">
        <v>84.375</v>
      </c>
      <c r="AG75" s="10">
        <v>78.082191780821915</v>
      </c>
      <c r="AH75" s="10">
        <v>85.416666666666657</v>
      </c>
      <c r="AI75" s="13">
        <v>84.93150684931507</v>
      </c>
      <c r="AJ75" s="12">
        <v>84.375</v>
      </c>
      <c r="AK75" s="13">
        <v>84.93150684931507</v>
      </c>
      <c r="AL75" s="12">
        <v>53.90625</v>
      </c>
      <c r="AM75" s="10">
        <v>47.945205479452049</v>
      </c>
      <c r="AN75" s="10">
        <v>45.3125</v>
      </c>
      <c r="AO75" s="10">
        <v>25.342465753424658</v>
      </c>
      <c r="AP75" s="10">
        <v>46.09375</v>
      </c>
      <c r="AQ75" s="10">
        <v>37.671232876712331</v>
      </c>
      <c r="AR75" s="10">
        <v>62.5</v>
      </c>
      <c r="AS75" s="10">
        <v>69.863013698630141</v>
      </c>
      <c r="AT75" s="10">
        <v>54.6875</v>
      </c>
      <c r="AU75" s="10">
        <v>41.095890410958901</v>
      </c>
      <c r="AV75" s="38">
        <v>50.9765625</v>
      </c>
      <c r="AW75" s="56">
        <v>41.609589041095887</v>
      </c>
      <c r="AX75" s="11">
        <v>13.34375</v>
      </c>
      <c r="AY75" s="13">
        <v>12.232876712328768</v>
      </c>
      <c r="AZ75" s="14">
        <v>1</v>
      </c>
      <c r="BA75" s="1">
        <v>63</v>
      </c>
      <c r="BB75" s="1">
        <v>1</v>
      </c>
      <c r="BC75" s="1">
        <v>63</v>
      </c>
      <c r="BD75" s="1">
        <v>30</v>
      </c>
      <c r="BE75" s="1">
        <v>34</v>
      </c>
      <c r="BF75" s="2"/>
      <c r="BG75" s="1">
        <v>1</v>
      </c>
      <c r="BH75" s="1">
        <v>30</v>
      </c>
      <c r="BI75" s="1">
        <v>33</v>
      </c>
      <c r="BJ75" s="1"/>
      <c r="BK75" s="1">
        <v>6</v>
      </c>
      <c r="BL75" s="1">
        <v>30</v>
      </c>
      <c r="BM75" s="1">
        <v>28</v>
      </c>
      <c r="BN75" s="1">
        <v>27</v>
      </c>
      <c r="BO75" s="1">
        <v>37</v>
      </c>
      <c r="BP75" s="1">
        <v>26</v>
      </c>
      <c r="BQ75" s="1">
        <v>38</v>
      </c>
      <c r="BR75" s="1">
        <v>2</v>
      </c>
      <c r="BS75" s="1">
        <v>11</v>
      </c>
      <c r="BT75" s="1">
        <v>18</v>
      </c>
      <c r="BU75" s="1">
        <v>18</v>
      </c>
      <c r="BV75" s="1">
        <v>15</v>
      </c>
      <c r="BX75" s="1">
        <v>1</v>
      </c>
      <c r="BY75" s="1">
        <v>16</v>
      </c>
      <c r="BZ75" s="1">
        <v>47</v>
      </c>
      <c r="CA75" s="1">
        <v>10</v>
      </c>
      <c r="CB75" s="1">
        <v>54</v>
      </c>
      <c r="CC75" s="1">
        <v>1</v>
      </c>
      <c r="CD75" s="1">
        <v>3</v>
      </c>
      <c r="CE75" s="1">
        <v>19</v>
      </c>
      <c r="CF75" s="1">
        <v>41</v>
      </c>
      <c r="CH75" s="1">
        <v>2</v>
      </c>
      <c r="CI75" s="1">
        <v>16</v>
      </c>
      <c r="CJ75" s="1">
        <v>46</v>
      </c>
      <c r="CL75" s="1">
        <v>9</v>
      </c>
      <c r="CM75" s="1">
        <v>41</v>
      </c>
      <c r="CN75" s="1">
        <v>14</v>
      </c>
      <c r="CO75" s="1">
        <v>10</v>
      </c>
      <c r="CP75" s="1">
        <v>50</v>
      </c>
      <c r="CQ75" s="1">
        <v>4</v>
      </c>
      <c r="CR75" s="1">
        <v>14</v>
      </c>
      <c r="CS75" s="1">
        <v>41</v>
      </c>
      <c r="CT75" s="1">
        <v>9</v>
      </c>
      <c r="CU75" s="1">
        <v>24</v>
      </c>
      <c r="CV75" s="1">
        <v>40</v>
      </c>
      <c r="CW75" s="1">
        <v>29</v>
      </c>
      <c r="CX75" s="1">
        <v>35</v>
      </c>
      <c r="CY75" s="2"/>
      <c r="CZ75" s="1">
        <v>3</v>
      </c>
      <c r="DA75" s="1">
        <v>6</v>
      </c>
      <c r="DB75" s="1">
        <v>12</v>
      </c>
      <c r="DC75" s="1">
        <v>17</v>
      </c>
      <c r="DD75" s="1">
        <v>17</v>
      </c>
      <c r="DE75" s="1">
        <v>6</v>
      </c>
      <c r="DF75" s="1">
        <v>3</v>
      </c>
      <c r="DG75" s="2"/>
    </row>
    <row r="76" spans="1:111" hidden="1" outlineLevel="1" x14ac:dyDescent="0.25">
      <c r="A76" s="25">
        <v>112</v>
      </c>
      <c r="B76" s="23">
        <v>112003</v>
      </c>
      <c r="C76" s="33" t="s">
        <v>116</v>
      </c>
      <c r="D76" s="48">
        <v>100</v>
      </c>
      <c r="E76" s="18">
        <v>76</v>
      </c>
      <c r="F76" s="18">
        <v>4</v>
      </c>
      <c r="G76" s="18">
        <v>3</v>
      </c>
      <c r="H76" s="35">
        <v>96</v>
      </c>
      <c r="I76" s="21">
        <v>73</v>
      </c>
      <c r="J76" s="25">
        <v>12</v>
      </c>
      <c r="K76" s="35">
        <v>19</v>
      </c>
      <c r="L76" s="10">
        <v>12.5</v>
      </c>
      <c r="M76" s="13">
        <v>26.027397260273972</v>
      </c>
      <c r="N76" s="12">
        <v>98.958333333333343</v>
      </c>
      <c r="O76" s="10">
        <v>98.630136986301366</v>
      </c>
      <c r="P76" s="10">
        <v>95.833333333333343</v>
      </c>
      <c r="Q76" s="10">
        <v>97.260273972602747</v>
      </c>
      <c r="R76" s="10">
        <v>43.75</v>
      </c>
      <c r="S76" s="10">
        <v>41.095890410958901</v>
      </c>
      <c r="T76" s="10">
        <v>79.513888888888886</v>
      </c>
      <c r="U76" s="13">
        <v>78.995433789954333</v>
      </c>
      <c r="V76" s="12">
        <v>55.729166666666664</v>
      </c>
      <c r="W76" s="10">
        <v>38.356164383561641</v>
      </c>
      <c r="X76" s="10">
        <v>63.541666666666664</v>
      </c>
      <c r="Y76" s="10">
        <v>49.315068493150683</v>
      </c>
      <c r="Z76" s="10">
        <v>63.541666666666664</v>
      </c>
      <c r="AA76" s="10">
        <v>34.246575342465754</v>
      </c>
      <c r="AB76" s="10">
        <v>59.635416666666664</v>
      </c>
      <c r="AC76" s="13">
        <v>40.06849315068493</v>
      </c>
      <c r="AD76" s="12">
        <v>86.458333333333343</v>
      </c>
      <c r="AE76" s="10">
        <v>83.561643835616437</v>
      </c>
      <c r="AF76" s="10">
        <v>75</v>
      </c>
      <c r="AG76" s="10">
        <v>69.863013698630141</v>
      </c>
      <c r="AH76" s="10">
        <v>82.638888888888886</v>
      </c>
      <c r="AI76" s="13">
        <v>78.995433789954333</v>
      </c>
      <c r="AJ76" s="12">
        <v>93.75</v>
      </c>
      <c r="AK76" s="13">
        <v>89.726027397260282</v>
      </c>
      <c r="AL76" s="12">
        <v>68.75</v>
      </c>
      <c r="AM76" s="10">
        <v>56.164383561643838</v>
      </c>
      <c r="AN76" s="10">
        <v>26.041666666666668</v>
      </c>
      <c r="AO76" s="10">
        <v>45.890410958904113</v>
      </c>
      <c r="AP76" s="10">
        <v>27.604166666666668</v>
      </c>
      <c r="AQ76" s="10">
        <v>41.780821917808218</v>
      </c>
      <c r="AR76" s="10">
        <v>2.083333333333333</v>
      </c>
      <c r="AS76" s="10">
        <v>9.5890410958904102</v>
      </c>
      <c r="AT76" s="10">
        <v>47.916666666666671</v>
      </c>
      <c r="AU76" s="10">
        <v>49.315068493150683</v>
      </c>
      <c r="AV76" s="38">
        <v>36.848958333333329</v>
      </c>
      <c r="AW76" s="56">
        <v>43.321917808219176</v>
      </c>
      <c r="AX76" s="11">
        <v>12.072916666666666</v>
      </c>
      <c r="AY76" s="13">
        <v>11.602739726027398</v>
      </c>
      <c r="AZ76" s="14">
        <v>1</v>
      </c>
      <c r="BA76" s="1">
        <v>95</v>
      </c>
      <c r="BB76" s="1">
        <v>4</v>
      </c>
      <c r="BC76" s="1">
        <v>92</v>
      </c>
      <c r="BD76" s="1">
        <v>54</v>
      </c>
      <c r="BE76" s="1">
        <v>42</v>
      </c>
      <c r="BF76" s="2"/>
      <c r="BG76" s="1">
        <v>3</v>
      </c>
      <c r="BH76" s="1">
        <v>53</v>
      </c>
      <c r="BI76" s="1">
        <v>40</v>
      </c>
      <c r="BJ76" s="1"/>
      <c r="BK76" s="1">
        <v>24</v>
      </c>
      <c r="BL76" s="1">
        <v>37</v>
      </c>
      <c r="BM76" s="1">
        <v>35</v>
      </c>
      <c r="BN76" s="1">
        <v>35</v>
      </c>
      <c r="BO76" s="1">
        <v>61</v>
      </c>
      <c r="BP76" s="1">
        <v>35</v>
      </c>
      <c r="BQ76" s="1">
        <v>61</v>
      </c>
      <c r="BR76" s="1">
        <v>10</v>
      </c>
      <c r="BS76" s="1">
        <v>13</v>
      </c>
      <c r="BT76" s="1">
        <v>26</v>
      </c>
      <c r="BU76" s="1">
        <v>24</v>
      </c>
      <c r="BV76" s="1">
        <v>23</v>
      </c>
      <c r="BX76" s="1">
        <v>2</v>
      </c>
      <c r="BY76" s="1">
        <v>22</v>
      </c>
      <c r="BZ76" s="1">
        <v>72</v>
      </c>
      <c r="CA76" s="1">
        <v>24</v>
      </c>
      <c r="CB76" s="1">
        <v>72</v>
      </c>
      <c r="CC76" s="1">
        <v>2</v>
      </c>
      <c r="CD76" s="1">
        <v>7</v>
      </c>
      <c r="CE76" s="1">
        <v>30</v>
      </c>
      <c r="CF76" s="1">
        <v>57</v>
      </c>
      <c r="CH76" s="1">
        <v>1</v>
      </c>
      <c r="CI76" s="1">
        <v>10</v>
      </c>
      <c r="CJ76" s="1">
        <v>85</v>
      </c>
      <c r="CL76" s="1">
        <v>5</v>
      </c>
      <c r="CM76" s="1">
        <v>50</v>
      </c>
      <c r="CN76" s="1">
        <v>41</v>
      </c>
      <c r="CO76" s="1">
        <v>50</v>
      </c>
      <c r="CP76" s="1">
        <v>42</v>
      </c>
      <c r="CQ76" s="1">
        <v>4</v>
      </c>
      <c r="CR76" s="1">
        <v>48</v>
      </c>
      <c r="CS76" s="1">
        <v>43</v>
      </c>
      <c r="CT76" s="1">
        <v>5</v>
      </c>
      <c r="CU76" s="1">
        <v>94</v>
      </c>
      <c r="CV76" s="1">
        <v>2</v>
      </c>
      <c r="CW76" s="1">
        <v>50</v>
      </c>
      <c r="CX76" s="1">
        <v>46</v>
      </c>
      <c r="CY76" s="1">
        <v>4</v>
      </c>
      <c r="CZ76" s="1">
        <v>15</v>
      </c>
      <c r="DA76" s="1">
        <v>16</v>
      </c>
      <c r="DB76" s="1">
        <v>27</v>
      </c>
      <c r="DC76" s="1">
        <v>20</v>
      </c>
      <c r="DD76" s="1">
        <v>9</v>
      </c>
      <c r="DE76" s="1">
        <v>5</v>
      </c>
      <c r="DF76" s="2"/>
      <c r="DG76" s="2"/>
    </row>
    <row r="77" spans="1:111" hidden="1" outlineLevel="1" x14ac:dyDescent="0.25">
      <c r="A77" s="25">
        <v>112</v>
      </c>
      <c r="B77" s="23">
        <v>112004</v>
      </c>
      <c r="C77" s="33" t="s">
        <v>117</v>
      </c>
      <c r="D77" s="48">
        <v>51</v>
      </c>
      <c r="E77" s="18">
        <v>37</v>
      </c>
      <c r="F77" s="18">
        <v>3</v>
      </c>
      <c r="G77" s="18">
        <v>4</v>
      </c>
      <c r="H77" s="35">
        <v>48</v>
      </c>
      <c r="I77" s="21">
        <v>33</v>
      </c>
      <c r="J77" s="25">
        <v>13</v>
      </c>
      <c r="K77" s="35">
        <v>5</v>
      </c>
      <c r="L77" s="10">
        <v>27.083333333333332</v>
      </c>
      <c r="M77" s="13">
        <v>15.151515151515152</v>
      </c>
      <c r="N77" s="12">
        <v>100</v>
      </c>
      <c r="O77" s="10">
        <v>100</v>
      </c>
      <c r="P77" s="10">
        <v>100</v>
      </c>
      <c r="Q77" s="10">
        <v>96.969696969696969</v>
      </c>
      <c r="R77" s="10">
        <v>39.583333333333329</v>
      </c>
      <c r="S77" s="10">
        <v>45.454545454545453</v>
      </c>
      <c r="T77" s="10">
        <v>79.861111111111114</v>
      </c>
      <c r="U77" s="13">
        <v>80.808080808080803</v>
      </c>
      <c r="V77" s="12">
        <v>32.291666666666671</v>
      </c>
      <c r="W77" s="10">
        <v>34.848484848484851</v>
      </c>
      <c r="X77" s="10">
        <v>33.333333333333329</v>
      </c>
      <c r="Y77" s="10">
        <v>57.575757575757578</v>
      </c>
      <c r="Z77" s="10">
        <v>31.25</v>
      </c>
      <c r="AA77" s="10">
        <v>36.363636363636367</v>
      </c>
      <c r="AB77" s="10">
        <v>32.291666666666671</v>
      </c>
      <c r="AC77" s="13">
        <v>40.909090909090914</v>
      </c>
      <c r="AD77" s="12">
        <v>82.291666666666657</v>
      </c>
      <c r="AE77" s="10">
        <v>98.484848484848484</v>
      </c>
      <c r="AF77" s="10">
        <v>77.083333333333343</v>
      </c>
      <c r="AG77" s="10">
        <v>45.454545454545453</v>
      </c>
      <c r="AH77" s="10">
        <v>80.555555555555557</v>
      </c>
      <c r="AI77" s="13">
        <v>80.808080808080803</v>
      </c>
      <c r="AJ77" s="12">
        <v>86.458333333333343</v>
      </c>
      <c r="AK77" s="13">
        <v>83.333333333333343</v>
      </c>
      <c r="AL77" s="12">
        <v>51.041666666666664</v>
      </c>
      <c r="AM77" s="10">
        <v>34.848484848484851</v>
      </c>
      <c r="AN77" s="10">
        <v>21.875</v>
      </c>
      <c r="AO77" s="10">
        <v>25.757575757575758</v>
      </c>
      <c r="AP77" s="10">
        <v>43.75</v>
      </c>
      <c r="AQ77" s="10">
        <v>46.969696969696969</v>
      </c>
      <c r="AR77" s="10">
        <v>50</v>
      </c>
      <c r="AS77" s="10">
        <v>81.818181818181827</v>
      </c>
      <c r="AT77" s="10">
        <v>35.416666666666671</v>
      </c>
      <c r="AU77" s="10">
        <v>24.242424242424242</v>
      </c>
      <c r="AV77" s="38">
        <v>39.84375</v>
      </c>
      <c r="AW77" s="56">
        <v>40.151515151515149</v>
      </c>
      <c r="AX77" s="11">
        <v>11.020833333333334</v>
      </c>
      <c r="AY77" s="13">
        <v>11.363636363636363</v>
      </c>
      <c r="AZ77" s="2"/>
      <c r="BA77" s="1">
        <v>48</v>
      </c>
      <c r="BB77" s="2"/>
      <c r="BC77" s="1">
        <v>48</v>
      </c>
      <c r="BD77" s="1">
        <v>29</v>
      </c>
      <c r="BE77" s="1">
        <v>19</v>
      </c>
      <c r="BF77" s="2"/>
      <c r="BG77" s="2"/>
      <c r="BH77" s="1">
        <v>29</v>
      </c>
      <c r="BI77" s="1">
        <v>19</v>
      </c>
      <c r="BJ77" s="1"/>
      <c r="BK77" s="1">
        <v>25</v>
      </c>
      <c r="BL77" s="1">
        <v>15</v>
      </c>
      <c r="BM77" s="1">
        <v>8</v>
      </c>
      <c r="BN77" s="1">
        <v>32</v>
      </c>
      <c r="BO77" s="1">
        <v>16</v>
      </c>
      <c r="BP77" s="1">
        <v>33</v>
      </c>
      <c r="BQ77" s="1">
        <v>15</v>
      </c>
      <c r="BR77" s="1">
        <v>18</v>
      </c>
      <c r="BS77" s="1">
        <v>12</v>
      </c>
      <c r="BT77" s="1">
        <v>8</v>
      </c>
      <c r="BU77" s="1">
        <v>6</v>
      </c>
      <c r="BV77" s="1">
        <v>4</v>
      </c>
      <c r="BX77" s="1">
        <v>1</v>
      </c>
      <c r="BY77" s="1">
        <v>15</v>
      </c>
      <c r="BZ77" s="1">
        <v>32</v>
      </c>
      <c r="CA77" s="1">
        <v>11</v>
      </c>
      <c r="CB77" s="1">
        <v>37</v>
      </c>
      <c r="CC77" s="2"/>
      <c r="CD77" s="1">
        <v>3</v>
      </c>
      <c r="CE77" s="1">
        <v>22</v>
      </c>
      <c r="CF77" s="1">
        <v>23</v>
      </c>
      <c r="CH77" s="1">
        <v>1</v>
      </c>
      <c r="CI77" s="1">
        <v>11</v>
      </c>
      <c r="CJ77" s="1">
        <v>36</v>
      </c>
      <c r="CL77" s="1">
        <v>12</v>
      </c>
      <c r="CM77" s="1">
        <v>23</v>
      </c>
      <c r="CN77" s="1">
        <v>13</v>
      </c>
      <c r="CO77" s="1">
        <v>30</v>
      </c>
      <c r="CP77" s="1">
        <v>15</v>
      </c>
      <c r="CQ77" s="1">
        <v>3</v>
      </c>
      <c r="CR77" s="1">
        <v>16</v>
      </c>
      <c r="CS77" s="1">
        <v>22</v>
      </c>
      <c r="CT77" s="1">
        <v>10</v>
      </c>
      <c r="CU77" s="1">
        <v>24</v>
      </c>
      <c r="CV77" s="1">
        <v>24</v>
      </c>
      <c r="CW77" s="1">
        <v>31</v>
      </c>
      <c r="CX77" s="1">
        <v>17</v>
      </c>
      <c r="CY77" s="1">
        <v>4</v>
      </c>
      <c r="CZ77" s="1">
        <v>3</v>
      </c>
      <c r="DA77" s="1">
        <v>12</v>
      </c>
      <c r="DB77" s="1">
        <v>8</v>
      </c>
      <c r="DC77" s="1">
        <v>9</v>
      </c>
      <c r="DD77" s="1">
        <v>7</v>
      </c>
      <c r="DE77" s="1">
        <v>4</v>
      </c>
      <c r="DF77" s="1">
        <v>1</v>
      </c>
      <c r="DG77" s="2"/>
    </row>
    <row r="78" spans="1:111" hidden="1" outlineLevel="1" x14ac:dyDescent="0.25">
      <c r="A78" s="25">
        <v>112</v>
      </c>
      <c r="B78" s="23">
        <v>112005</v>
      </c>
      <c r="C78" s="33" t="s">
        <v>118</v>
      </c>
      <c r="D78" s="48">
        <v>5</v>
      </c>
      <c r="E78" s="18">
        <v>6</v>
      </c>
      <c r="F78" s="19"/>
      <c r="G78" s="19">
        <v>1</v>
      </c>
      <c r="H78" s="35">
        <v>5</v>
      </c>
      <c r="I78" s="21">
        <v>5</v>
      </c>
      <c r="J78" s="25">
        <v>2</v>
      </c>
      <c r="K78" s="35"/>
      <c r="L78" s="10">
        <v>40</v>
      </c>
      <c r="M78" s="13">
        <v>0</v>
      </c>
      <c r="N78" s="12">
        <v>100</v>
      </c>
      <c r="O78" s="10">
        <v>80</v>
      </c>
      <c r="P78" s="10">
        <v>100</v>
      </c>
      <c r="Q78" s="10">
        <v>100</v>
      </c>
      <c r="R78" s="10">
        <v>0</v>
      </c>
      <c r="S78" s="10">
        <v>100</v>
      </c>
      <c r="T78" s="10">
        <v>66.666666666666657</v>
      </c>
      <c r="U78" s="13">
        <v>93.333333333333329</v>
      </c>
      <c r="V78" s="12">
        <v>40</v>
      </c>
      <c r="W78" s="10">
        <v>60</v>
      </c>
      <c r="X78" s="10">
        <v>0</v>
      </c>
      <c r="Y78" s="10">
        <v>80</v>
      </c>
      <c r="Z78" s="10">
        <v>40</v>
      </c>
      <c r="AA78" s="10">
        <v>60</v>
      </c>
      <c r="AB78" s="10">
        <v>30</v>
      </c>
      <c r="AC78" s="13">
        <v>65</v>
      </c>
      <c r="AD78" s="12">
        <v>80</v>
      </c>
      <c r="AE78" s="10">
        <v>80</v>
      </c>
      <c r="AF78" s="10">
        <v>80</v>
      </c>
      <c r="AG78" s="10">
        <v>100</v>
      </c>
      <c r="AH78" s="10">
        <v>80</v>
      </c>
      <c r="AI78" s="13">
        <v>86.666666666666671</v>
      </c>
      <c r="AJ78" s="12">
        <v>90</v>
      </c>
      <c r="AK78" s="13">
        <v>60</v>
      </c>
      <c r="AL78" s="12">
        <v>20</v>
      </c>
      <c r="AM78" s="10">
        <v>50</v>
      </c>
      <c r="AN78" s="10">
        <v>30</v>
      </c>
      <c r="AO78" s="10">
        <v>40</v>
      </c>
      <c r="AP78" s="10">
        <v>10</v>
      </c>
      <c r="AQ78" s="10">
        <v>80</v>
      </c>
      <c r="AR78" s="10">
        <v>100</v>
      </c>
      <c r="AS78" s="10">
        <v>40</v>
      </c>
      <c r="AT78" s="10">
        <v>20</v>
      </c>
      <c r="AU78" s="10">
        <v>40</v>
      </c>
      <c r="AV78" s="38">
        <v>30</v>
      </c>
      <c r="AW78" s="56">
        <v>52.5</v>
      </c>
      <c r="AX78" s="11">
        <v>9.8000000000000007</v>
      </c>
      <c r="AY78" s="13">
        <v>13.4</v>
      </c>
      <c r="AZ78" s="2"/>
      <c r="BA78" s="1">
        <v>5</v>
      </c>
      <c r="BB78" s="2"/>
      <c r="BC78" s="1">
        <v>5</v>
      </c>
      <c r="BD78" s="1">
        <v>5</v>
      </c>
      <c r="BE78" s="2"/>
      <c r="BF78" s="2"/>
      <c r="BG78" s="2"/>
      <c r="BH78" s="1">
        <v>5</v>
      </c>
      <c r="BI78" s="2"/>
      <c r="BJ78" s="2"/>
      <c r="BK78" s="1">
        <v>1</v>
      </c>
      <c r="BL78" s="1">
        <v>4</v>
      </c>
      <c r="BM78" s="2"/>
      <c r="BN78" s="1">
        <v>5</v>
      </c>
      <c r="BO78" s="2"/>
      <c r="BP78" s="1">
        <v>3</v>
      </c>
      <c r="BQ78" s="1">
        <v>2</v>
      </c>
      <c r="BR78" s="1">
        <v>1</v>
      </c>
      <c r="BS78" s="1">
        <v>2</v>
      </c>
      <c r="BT78" s="1">
        <v>2</v>
      </c>
      <c r="BU78" s="2"/>
      <c r="BV78" s="2"/>
      <c r="BX78" s="2"/>
      <c r="BY78" s="1">
        <v>2</v>
      </c>
      <c r="BZ78" s="1">
        <v>3</v>
      </c>
      <c r="CA78" s="1">
        <v>1</v>
      </c>
      <c r="CB78" s="1">
        <v>4</v>
      </c>
      <c r="CC78" s="2"/>
      <c r="CD78" s="2"/>
      <c r="CE78" s="1">
        <v>3</v>
      </c>
      <c r="CF78" s="1">
        <v>2</v>
      </c>
      <c r="CH78" s="2"/>
      <c r="CI78" s="1">
        <v>1</v>
      </c>
      <c r="CJ78" s="1">
        <v>4</v>
      </c>
      <c r="CL78" s="1">
        <v>3</v>
      </c>
      <c r="CM78" s="1">
        <v>2</v>
      </c>
      <c r="CN78" s="2"/>
      <c r="CO78" s="1">
        <v>2</v>
      </c>
      <c r="CP78" s="1">
        <v>3</v>
      </c>
      <c r="CQ78" s="2"/>
      <c r="CR78" s="1">
        <v>4</v>
      </c>
      <c r="CS78" s="1">
        <v>1</v>
      </c>
      <c r="CT78" s="2"/>
      <c r="CU78" s="2"/>
      <c r="CV78" s="1">
        <v>5</v>
      </c>
      <c r="CW78" s="1">
        <v>4</v>
      </c>
      <c r="CX78" s="1">
        <v>1</v>
      </c>
      <c r="CY78" s="2"/>
      <c r="CZ78" s="2"/>
      <c r="DA78" s="1">
        <v>3</v>
      </c>
      <c r="DB78" s="1">
        <v>2</v>
      </c>
      <c r="DC78" s="2"/>
      <c r="DD78" s="2"/>
      <c r="DE78" s="2"/>
      <c r="DF78" s="2"/>
      <c r="DG78" s="2"/>
    </row>
    <row r="79" spans="1:111" hidden="1" outlineLevel="1" x14ac:dyDescent="0.25">
      <c r="A79" s="25">
        <v>112</v>
      </c>
      <c r="B79" s="23">
        <v>112007</v>
      </c>
      <c r="C79" s="33" t="s">
        <v>119</v>
      </c>
      <c r="D79" s="48">
        <v>78</v>
      </c>
      <c r="E79" s="18">
        <v>91</v>
      </c>
      <c r="F79" s="18">
        <v>6</v>
      </c>
      <c r="G79" s="18">
        <v>11</v>
      </c>
      <c r="H79" s="35">
        <v>72</v>
      </c>
      <c r="I79" s="21">
        <v>80</v>
      </c>
      <c r="J79" s="31"/>
      <c r="K79" s="39"/>
      <c r="L79" s="10">
        <v>0</v>
      </c>
      <c r="M79" s="13">
        <v>0</v>
      </c>
      <c r="N79" s="12">
        <v>98.611111111111114</v>
      </c>
      <c r="O79" s="10">
        <v>91.25</v>
      </c>
      <c r="P79" s="10">
        <v>97.222222222222214</v>
      </c>
      <c r="Q79" s="10">
        <v>100</v>
      </c>
      <c r="R79" s="10">
        <v>51.388888888888886</v>
      </c>
      <c r="S79" s="10">
        <v>65</v>
      </c>
      <c r="T79" s="10">
        <v>82.407407407407405</v>
      </c>
      <c r="U79" s="13">
        <v>85.416666666666657</v>
      </c>
      <c r="V79" s="12">
        <v>68.75</v>
      </c>
      <c r="W79" s="10">
        <v>73.125</v>
      </c>
      <c r="X79" s="10">
        <v>86.111111111111114</v>
      </c>
      <c r="Y79" s="10">
        <v>96.25</v>
      </c>
      <c r="Z79" s="10">
        <v>79.166666666666657</v>
      </c>
      <c r="AA79" s="10">
        <v>72.5</v>
      </c>
      <c r="AB79" s="10">
        <v>75.694444444444443</v>
      </c>
      <c r="AC79" s="13">
        <v>78.75</v>
      </c>
      <c r="AD79" s="12">
        <v>92.361111111111114</v>
      </c>
      <c r="AE79" s="10">
        <v>96.875</v>
      </c>
      <c r="AF79" s="10">
        <v>73.611111111111114</v>
      </c>
      <c r="AG79" s="10">
        <v>73.75</v>
      </c>
      <c r="AH79" s="10">
        <v>86.111111111111114</v>
      </c>
      <c r="AI79" s="13">
        <v>89.166666666666671</v>
      </c>
      <c r="AJ79" s="12">
        <v>93.055555555555557</v>
      </c>
      <c r="AK79" s="13">
        <v>96.875</v>
      </c>
      <c r="AL79" s="12">
        <v>82.638888888888886</v>
      </c>
      <c r="AM79" s="10">
        <v>50.625</v>
      </c>
      <c r="AN79" s="10">
        <v>36.805555555555557</v>
      </c>
      <c r="AO79" s="10">
        <v>53.125</v>
      </c>
      <c r="AP79" s="10">
        <v>52.777777777777779</v>
      </c>
      <c r="AQ79" s="10">
        <v>53.125</v>
      </c>
      <c r="AR79" s="10">
        <v>63.888888888888886</v>
      </c>
      <c r="AS79" s="10">
        <v>68.75</v>
      </c>
      <c r="AT79" s="10">
        <v>34.722222222222221</v>
      </c>
      <c r="AU79" s="10">
        <v>55.000000000000007</v>
      </c>
      <c r="AV79" s="38">
        <v>55.381944444444443</v>
      </c>
      <c r="AW79" s="56">
        <v>54.6875</v>
      </c>
      <c r="AX79" s="11">
        <v>14.375</v>
      </c>
      <c r="AY79" s="13">
        <v>14.7</v>
      </c>
      <c r="AZ79" s="14">
        <v>1</v>
      </c>
      <c r="BA79" s="1">
        <v>71</v>
      </c>
      <c r="BB79" s="1">
        <v>2</v>
      </c>
      <c r="BC79" s="1">
        <v>70</v>
      </c>
      <c r="BD79" s="1">
        <v>35</v>
      </c>
      <c r="BE79" s="1">
        <v>37</v>
      </c>
      <c r="BF79" s="2"/>
      <c r="BG79" s="1">
        <v>1</v>
      </c>
      <c r="BH79" s="1">
        <v>36</v>
      </c>
      <c r="BI79" s="1">
        <v>35</v>
      </c>
      <c r="BJ79" s="1"/>
      <c r="BK79" s="1">
        <v>10</v>
      </c>
      <c r="BL79" s="1">
        <v>25</v>
      </c>
      <c r="BM79" s="1">
        <v>37</v>
      </c>
      <c r="BN79" s="1">
        <v>10</v>
      </c>
      <c r="BO79" s="1">
        <v>62</v>
      </c>
      <c r="BP79" s="1">
        <v>15</v>
      </c>
      <c r="BQ79" s="1">
        <v>57</v>
      </c>
      <c r="BR79" s="1">
        <v>3</v>
      </c>
      <c r="BS79" s="1">
        <v>5</v>
      </c>
      <c r="BT79" s="1">
        <v>9</v>
      </c>
      <c r="BU79" s="1">
        <v>25</v>
      </c>
      <c r="BV79" s="1">
        <v>30</v>
      </c>
      <c r="BX79" s="2"/>
      <c r="BY79" s="1">
        <v>11</v>
      </c>
      <c r="BZ79" s="1">
        <v>61</v>
      </c>
      <c r="CA79" s="1">
        <v>19</v>
      </c>
      <c r="CB79" s="1">
        <v>53</v>
      </c>
      <c r="CC79" s="2"/>
      <c r="CD79" s="1">
        <v>3</v>
      </c>
      <c r="CE79" s="1">
        <v>24</v>
      </c>
      <c r="CF79" s="1">
        <v>45</v>
      </c>
      <c r="CH79" s="1">
        <v>2</v>
      </c>
      <c r="CI79" s="1">
        <v>6</v>
      </c>
      <c r="CJ79" s="1">
        <v>64</v>
      </c>
      <c r="CL79" s="1">
        <v>1</v>
      </c>
      <c r="CM79" s="1">
        <v>23</v>
      </c>
      <c r="CN79" s="1">
        <v>48</v>
      </c>
      <c r="CO79" s="1">
        <v>23</v>
      </c>
      <c r="CP79" s="1">
        <v>45</v>
      </c>
      <c r="CQ79" s="1">
        <v>4</v>
      </c>
      <c r="CR79" s="1">
        <v>14</v>
      </c>
      <c r="CS79" s="1">
        <v>40</v>
      </c>
      <c r="CT79" s="1">
        <v>18</v>
      </c>
      <c r="CU79" s="1">
        <v>26</v>
      </c>
      <c r="CV79" s="1">
        <v>46</v>
      </c>
      <c r="CW79" s="1">
        <v>47</v>
      </c>
      <c r="CX79" s="1">
        <v>25</v>
      </c>
      <c r="CY79" s="2"/>
      <c r="CZ79" s="2"/>
      <c r="DA79" s="1">
        <v>6</v>
      </c>
      <c r="DB79" s="1">
        <v>16</v>
      </c>
      <c r="DC79" s="1">
        <v>16</v>
      </c>
      <c r="DD79" s="1">
        <v>15</v>
      </c>
      <c r="DE79" s="1">
        <v>14</v>
      </c>
      <c r="DF79" s="1">
        <v>4</v>
      </c>
      <c r="DG79" s="1">
        <v>1</v>
      </c>
    </row>
    <row r="80" spans="1:111" hidden="1" outlineLevel="1" x14ac:dyDescent="0.25">
      <c r="A80" s="25">
        <v>112</v>
      </c>
      <c r="B80" s="23">
        <v>112009</v>
      </c>
      <c r="C80" s="33" t="s">
        <v>120</v>
      </c>
      <c r="D80" s="48">
        <v>11</v>
      </c>
      <c r="E80" s="18">
        <v>10</v>
      </c>
      <c r="F80" s="18">
        <v>6</v>
      </c>
      <c r="G80" s="18">
        <v>4</v>
      </c>
      <c r="H80" s="35">
        <v>5</v>
      </c>
      <c r="I80" s="21">
        <v>6</v>
      </c>
      <c r="J80" s="31"/>
      <c r="K80" s="39"/>
      <c r="L80" s="10">
        <v>0</v>
      </c>
      <c r="M80" s="13">
        <v>0</v>
      </c>
      <c r="N80" s="12">
        <v>100</v>
      </c>
      <c r="O80" s="10">
        <v>100</v>
      </c>
      <c r="P80" s="10">
        <v>100</v>
      </c>
      <c r="Q80" s="10">
        <v>100</v>
      </c>
      <c r="R80" s="10">
        <v>100</v>
      </c>
      <c r="S80" s="10">
        <v>100</v>
      </c>
      <c r="T80" s="10">
        <v>100</v>
      </c>
      <c r="U80" s="13">
        <v>100</v>
      </c>
      <c r="V80" s="12">
        <v>90</v>
      </c>
      <c r="W80" s="10">
        <v>100</v>
      </c>
      <c r="X80" s="10">
        <v>100</v>
      </c>
      <c r="Y80" s="10">
        <v>100</v>
      </c>
      <c r="Z80" s="10">
        <v>100</v>
      </c>
      <c r="AA80" s="10">
        <v>100</v>
      </c>
      <c r="AB80" s="10">
        <v>95</v>
      </c>
      <c r="AC80" s="13">
        <v>100</v>
      </c>
      <c r="AD80" s="12">
        <v>80</v>
      </c>
      <c r="AE80" s="10">
        <v>83.333333333333343</v>
      </c>
      <c r="AF80" s="10">
        <v>100</v>
      </c>
      <c r="AG80" s="10">
        <v>100</v>
      </c>
      <c r="AH80" s="10">
        <v>86.666666666666671</v>
      </c>
      <c r="AI80" s="13">
        <v>88.888888888888886</v>
      </c>
      <c r="AJ80" s="12">
        <v>90</v>
      </c>
      <c r="AK80" s="13">
        <v>100</v>
      </c>
      <c r="AL80" s="12">
        <v>80</v>
      </c>
      <c r="AM80" s="10">
        <v>100</v>
      </c>
      <c r="AN80" s="10">
        <v>90</v>
      </c>
      <c r="AO80" s="10">
        <v>100</v>
      </c>
      <c r="AP80" s="10">
        <v>80</v>
      </c>
      <c r="AQ80" s="10">
        <v>100</v>
      </c>
      <c r="AR80" s="10">
        <v>100</v>
      </c>
      <c r="AS80" s="10">
        <v>100</v>
      </c>
      <c r="AT80" s="10">
        <v>100</v>
      </c>
      <c r="AU80" s="10">
        <v>100</v>
      </c>
      <c r="AV80" s="38">
        <v>87.5</v>
      </c>
      <c r="AW80" s="56">
        <v>100</v>
      </c>
      <c r="AX80" s="11">
        <v>18.2</v>
      </c>
      <c r="AY80" s="13">
        <v>19.666666666666668</v>
      </c>
      <c r="AZ80" s="2"/>
      <c r="BA80" s="1">
        <v>5</v>
      </c>
      <c r="BB80" s="2"/>
      <c r="BC80" s="1">
        <v>5</v>
      </c>
      <c r="BD80" s="2"/>
      <c r="BE80" s="1">
        <v>5</v>
      </c>
      <c r="BF80" s="2"/>
      <c r="BG80" s="2"/>
      <c r="BH80" s="2"/>
      <c r="BI80" s="1">
        <v>5</v>
      </c>
      <c r="BJ80" s="3"/>
      <c r="BK80" s="2"/>
      <c r="BL80" s="1">
        <v>1</v>
      </c>
      <c r="BM80" s="1">
        <v>4</v>
      </c>
      <c r="BN80" s="2"/>
      <c r="BO80" s="1">
        <v>5</v>
      </c>
      <c r="BP80" s="2"/>
      <c r="BQ80" s="1">
        <v>5</v>
      </c>
      <c r="BR80" s="2"/>
      <c r="BS80" s="2"/>
      <c r="BT80" s="2"/>
      <c r="BU80" s="1">
        <v>1</v>
      </c>
      <c r="BV80" s="1">
        <v>4</v>
      </c>
      <c r="BX80" s="2"/>
      <c r="BY80" s="1">
        <v>2</v>
      </c>
      <c r="BZ80" s="1">
        <v>3</v>
      </c>
      <c r="CA80" s="2"/>
      <c r="CB80" s="1">
        <v>5</v>
      </c>
      <c r="CC80" s="2"/>
      <c r="CD80" s="2"/>
      <c r="CE80" s="1">
        <v>2</v>
      </c>
      <c r="CF80" s="1">
        <v>3</v>
      </c>
      <c r="CH80" s="2"/>
      <c r="CI80" s="1">
        <v>1</v>
      </c>
      <c r="CJ80" s="1">
        <v>4</v>
      </c>
      <c r="CL80" s="2"/>
      <c r="CM80" s="1">
        <v>2</v>
      </c>
      <c r="CN80" s="1">
        <v>3</v>
      </c>
      <c r="CO80" s="2"/>
      <c r="CP80" s="1">
        <v>1</v>
      </c>
      <c r="CQ80" s="1">
        <v>4</v>
      </c>
      <c r="CR80" s="2"/>
      <c r="CS80" s="1">
        <v>2</v>
      </c>
      <c r="CT80" s="1">
        <v>3</v>
      </c>
      <c r="CU80" s="2"/>
      <c r="CV80" s="1">
        <v>5</v>
      </c>
      <c r="CW80" s="2"/>
      <c r="CX80" s="1">
        <v>5</v>
      </c>
      <c r="CY80" s="2"/>
      <c r="CZ80" s="2"/>
      <c r="DA80" s="2"/>
      <c r="DB80" s="2"/>
      <c r="DC80" s="2"/>
      <c r="DD80" s="1">
        <v>1</v>
      </c>
      <c r="DE80" s="2"/>
      <c r="DF80" s="1">
        <v>2</v>
      </c>
      <c r="DG80" s="1">
        <v>2</v>
      </c>
    </row>
    <row r="81" spans="1:111" ht="15" customHeight="1" collapsed="1" x14ac:dyDescent="0.25">
      <c r="A81" s="78" t="s">
        <v>5</v>
      </c>
      <c r="B81" s="79"/>
      <c r="C81" s="80"/>
      <c r="D81" s="22">
        <v>326</v>
      </c>
      <c r="E81" s="20">
        <v>313</v>
      </c>
      <c r="F81" s="20">
        <v>36</v>
      </c>
      <c r="G81" s="20">
        <v>43</v>
      </c>
      <c r="H81" s="20">
        <v>290</v>
      </c>
      <c r="I81" s="26">
        <v>270</v>
      </c>
      <c r="J81" s="22">
        <v>33</v>
      </c>
      <c r="K81" s="20">
        <v>37</v>
      </c>
      <c r="L81" s="28">
        <v>11.379310344827587</v>
      </c>
      <c r="M81" s="29">
        <v>13.703703703703704</v>
      </c>
      <c r="N81" s="30">
        <v>98.965517241379303</v>
      </c>
      <c r="O81" s="28">
        <v>95.925925925925924</v>
      </c>
      <c r="P81" s="28">
        <v>97.586206896551715</v>
      </c>
      <c r="Q81" s="28">
        <v>98.148148148148152</v>
      </c>
      <c r="R81" s="28">
        <v>47.241379310344826</v>
      </c>
      <c r="S81" s="28">
        <v>53.703703703703709</v>
      </c>
      <c r="T81" s="28">
        <v>81.264367816091948</v>
      </c>
      <c r="U81" s="29">
        <v>82.592592592592595</v>
      </c>
      <c r="V81" s="30">
        <v>57.931034482758626</v>
      </c>
      <c r="W81" s="28">
        <v>52.222222222222229</v>
      </c>
      <c r="X81" s="28">
        <v>62.413793103448278</v>
      </c>
      <c r="Y81" s="28">
        <v>73.333333333333329</v>
      </c>
      <c r="Z81" s="28">
        <v>61.379310344827587</v>
      </c>
      <c r="AA81" s="28">
        <v>52.222222222222229</v>
      </c>
      <c r="AB81" s="28">
        <v>59.913793103448278</v>
      </c>
      <c r="AC81" s="29">
        <v>57.499999999999993</v>
      </c>
      <c r="AD81" s="30">
        <v>86.896551724137922</v>
      </c>
      <c r="AE81" s="28">
        <v>90.555555555555557</v>
      </c>
      <c r="AF81" s="28">
        <v>77.58620689655173</v>
      </c>
      <c r="AG81" s="28">
        <v>71.481481481481481</v>
      </c>
      <c r="AH81" s="28">
        <v>83.793103448275858</v>
      </c>
      <c r="AI81" s="29">
        <v>84.197530864197532</v>
      </c>
      <c r="AJ81" s="30">
        <v>90.172413793103445</v>
      </c>
      <c r="AK81" s="29">
        <v>89.444444444444443</v>
      </c>
      <c r="AL81" s="30">
        <v>65.344827586206904</v>
      </c>
      <c r="AM81" s="28">
        <v>50.555555555555557</v>
      </c>
      <c r="AN81" s="28">
        <v>33.448275862068968</v>
      </c>
      <c r="AO81" s="28">
        <v>41.111111111111107</v>
      </c>
      <c r="AP81" s="28">
        <v>41.206896551724135</v>
      </c>
      <c r="AQ81" s="28">
        <v>46.666666666666664</v>
      </c>
      <c r="AR81" s="28">
        <v>42.068965517241381</v>
      </c>
      <c r="AS81" s="28">
        <v>54.814814814814817</v>
      </c>
      <c r="AT81" s="28">
        <v>44.482758620689658</v>
      </c>
      <c r="AU81" s="28">
        <v>46.666666666666664</v>
      </c>
      <c r="AV81" s="40">
        <v>45.818965517241381</v>
      </c>
      <c r="AW81" s="57">
        <v>47.268518518518519</v>
      </c>
      <c r="AX81" s="55">
        <v>12.817241379310344</v>
      </c>
      <c r="AY81" s="42">
        <v>12.874074074074073</v>
      </c>
      <c r="AZ81" s="15">
        <f t="shared" ref="AZ81:DG81" si="3">SUM(AZ75:AZ80)</f>
        <v>3</v>
      </c>
      <c r="BA81" s="6">
        <f t="shared" si="3"/>
        <v>287</v>
      </c>
      <c r="BB81" s="6">
        <f t="shared" si="3"/>
        <v>7</v>
      </c>
      <c r="BC81" s="6">
        <f t="shared" si="3"/>
        <v>283</v>
      </c>
      <c r="BD81" s="6">
        <f t="shared" si="3"/>
        <v>153</v>
      </c>
      <c r="BE81" s="6">
        <f t="shared" si="3"/>
        <v>137</v>
      </c>
      <c r="BF81" s="6">
        <f t="shared" si="3"/>
        <v>0</v>
      </c>
      <c r="BG81" s="6">
        <f t="shared" si="3"/>
        <v>5</v>
      </c>
      <c r="BH81" s="6">
        <f t="shared" si="3"/>
        <v>153</v>
      </c>
      <c r="BI81" s="6">
        <f t="shared" si="3"/>
        <v>132</v>
      </c>
      <c r="BJ81" s="6">
        <f t="shared" si="3"/>
        <v>0</v>
      </c>
      <c r="BK81" s="6">
        <f t="shared" si="3"/>
        <v>66</v>
      </c>
      <c r="BL81" s="6">
        <f t="shared" si="3"/>
        <v>112</v>
      </c>
      <c r="BM81" s="6">
        <f t="shared" si="3"/>
        <v>112</v>
      </c>
      <c r="BN81" s="6">
        <f t="shared" si="3"/>
        <v>109</v>
      </c>
      <c r="BO81" s="6">
        <f t="shared" si="3"/>
        <v>181</v>
      </c>
      <c r="BP81" s="6">
        <f t="shared" si="3"/>
        <v>112</v>
      </c>
      <c r="BQ81" s="6">
        <f t="shared" si="3"/>
        <v>178</v>
      </c>
      <c r="BR81" s="6">
        <f t="shared" si="3"/>
        <v>34</v>
      </c>
      <c r="BS81" s="6">
        <f t="shared" si="3"/>
        <v>43</v>
      </c>
      <c r="BT81" s="6">
        <f t="shared" si="3"/>
        <v>63</v>
      </c>
      <c r="BU81" s="6">
        <f t="shared" si="3"/>
        <v>74</v>
      </c>
      <c r="BV81" s="6">
        <f t="shared" si="3"/>
        <v>76</v>
      </c>
      <c r="BW81" s="6">
        <f t="shared" si="3"/>
        <v>0</v>
      </c>
      <c r="BX81" s="6">
        <f t="shared" si="3"/>
        <v>4</v>
      </c>
      <c r="BY81" s="6">
        <f t="shared" si="3"/>
        <v>68</v>
      </c>
      <c r="BZ81" s="6">
        <f t="shared" si="3"/>
        <v>218</v>
      </c>
      <c r="CA81" s="6">
        <f t="shared" si="3"/>
        <v>65</v>
      </c>
      <c r="CB81" s="6">
        <f t="shared" si="3"/>
        <v>225</v>
      </c>
      <c r="CC81" s="6">
        <f t="shared" si="3"/>
        <v>3</v>
      </c>
      <c r="CD81" s="6">
        <f t="shared" si="3"/>
        <v>16</v>
      </c>
      <c r="CE81" s="6">
        <f t="shared" si="3"/>
        <v>100</v>
      </c>
      <c r="CF81" s="6">
        <f t="shared" si="3"/>
        <v>171</v>
      </c>
      <c r="CG81" s="6">
        <f t="shared" si="3"/>
        <v>0</v>
      </c>
      <c r="CH81" s="6">
        <f t="shared" si="3"/>
        <v>6</v>
      </c>
      <c r="CI81" s="6">
        <f t="shared" si="3"/>
        <v>45</v>
      </c>
      <c r="CJ81" s="6">
        <f t="shared" si="3"/>
        <v>239</v>
      </c>
      <c r="CK81" s="6">
        <f t="shared" si="3"/>
        <v>0</v>
      </c>
      <c r="CL81" s="6">
        <f t="shared" si="3"/>
        <v>30</v>
      </c>
      <c r="CM81" s="6">
        <f t="shared" si="3"/>
        <v>141</v>
      </c>
      <c r="CN81" s="6">
        <f t="shared" si="3"/>
        <v>119</v>
      </c>
      <c r="CO81" s="6">
        <f t="shared" si="3"/>
        <v>115</v>
      </c>
      <c r="CP81" s="6">
        <f t="shared" si="3"/>
        <v>156</v>
      </c>
      <c r="CQ81" s="6">
        <f t="shared" si="3"/>
        <v>19</v>
      </c>
      <c r="CR81" s="6">
        <f t="shared" si="3"/>
        <v>96</v>
      </c>
      <c r="CS81" s="6">
        <f t="shared" si="3"/>
        <v>149</v>
      </c>
      <c r="CT81" s="6">
        <f t="shared" si="3"/>
        <v>45</v>
      </c>
      <c r="CU81" s="6">
        <f t="shared" si="3"/>
        <v>168</v>
      </c>
      <c r="CV81" s="6">
        <f t="shared" si="3"/>
        <v>122</v>
      </c>
      <c r="CW81" s="6">
        <f t="shared" si="3"/>
        <v>161</v>
      </c>
      <c r="CX81" s="6">
        <f t="shared" si="3"/>
        <v>129</v>
      </c>
      <c r="CY81" s="6">
        <f t="shared" si="3"/>
        <v>8</v>
      </c>
      <c r="CZ81" s="6">
        <f t="shared" si="3"/>
        <v>21</v>
      </c>
      <c r="DA81" s="6">
        <f t="shared" si="3"/>
        <v>43</v>
      </c>
      <c r="DB81" s="6">
        <f t="shared" si="3"/>
        <v>65</v>
      </c>
      <c r="DC81" s="6">
        <f t="shared" si="3"/>
        <v>62</v>
      </c>
      <c r="DD81" s="6">
        <f t="shared" si="3"/>
        <v>49</v>
      </c>
      <c r="DE81" s="6">
        <f t="shared" si="3"/>
        <v>29</v>
      </c>
      <c r="DF81" s="6">
        <f t="shared" si="3"/>
        <v>10</v>
      </c>
      <c r="DG81" s="6">
        <f t="shared" si="3"/>
        <v>3</v>
      </c>
    </row>
    <row r="82" spans="1:111" hidden="1" outlineLevel="1" x14ac:dyDescent="0.25">
      <c r="A82" s="25">
        <v>114</v>
      </c>
      <c r="B82" s="23">
        <v>114001</v>
      </c>
      <c r="C82" s="33" t="s">
        <v>121</v>
      </c>
      <c r="D82" s="48">
        <v>65</v>
      </c>
      <c r="E82" s="18">
        <v>72</v>
      </c>
      <c r="F82" s="19"/>
      <c r="G82" s="19"/>
      <c r="H82" s="35">
        <v>65</v>
      </c>
      <c r="I82" s="21">
        <v>72</v>
      </c>
      <c r="J82" s="31"/>
      <c r="K82" s="39">
        <v>5</v>
      </c>
      <c r="L82" s="10">
        <v>0</v>
      </c>
      <c r="M82" s="13">
        <v>6.9444444444444446</v>
      </c>
      <c r="N82" s="12">
        <v>100</v>
      </c>
      <c r="O82" s="10">
        <v>98.611111111111114</v>
      </c>
      <c r="P82" s="10">
        <v>98.461538461538467</v>
      </c>
      <c r="Q82" s="10">
        <v>90.277777777777786</v>
      </c>
      <c r="R82" s="10">
        <v>63.076923076923073</v>
      </c>
      <c r="S82" s="10">
        <v>50</v>
      </c>
      <c r="T82" s="10">
        <v>87.179487179487182</v>
      </c>
      <c r="U82" s="13">
        <v>79.629629629629633</v>
      </c>
      <c r="V82" s="12">
        <v>56.92307692307692</v>
      </c>
      <c r="W82" s="10">
        <v>49.305555555555557</v>
      </c>
      <c r="X82" s="10">
        <v>66.153846153846146</v>
      </c>
      <c r="Y82" s="10">
        <v>91.666666666666657</v>
      </c>
      <c r="Z82" s="10">
        <v>92.307692307692307</v>
      </c>
      <c r="AA82" s="10">
        <v>50</v>
      </c>
      <c r="AB82" s="10">
        <v>68.07692307692308</v>
      </c>
      <c r="AC82" s="13">
        <v>60.069444444444443</v>
      </c>
      <c r="AD82" s="12">
        <v>94.615384615384613</v>
      </c>
      <c r="AE82" s="10">
        <v>88.194444444444443</v>
      </c>
      <c r="AF82" s="10">
        <v>86.15384615384616</v>
      </c>
      <c r="AG82" s="10">
        <v>73.611111111111114</v>
      </c>
      <c r="AH82" s="10">
        <v>91.794871794871796</v>
      </c>
      <c r="AI82" s="13">
        <v>83.333333333333343</v>
      </c>
      <c r="AJ82" s="12">
        <v>99.230769230769226</v>
      </c>
      <c r="AK82" s="13">
        <v>90.277777777777786</v>
      </c>
      <c r="AL82" s="12">
        <v>66.153846153846146</v>
      </c>
      <c r="AM82" s="10">
        <v>45.833333333333329</v>
      </c>
      <c r="AN82" s="10">
        <v>49.230769230769234</v>
      </c>
      <c r="AO82" s="10">
        <v>48.611111111111107</v>
      </c>
      <c r="AP82" s="10">
        <v>63.84615384615384</v>
      </c>
      <c r="AQ82" s="10">
        <v>65.972222222222214</v>
      </c>
      <c r="AR82" s="10">
        <v>95.384615384615387</v>
      </c>
      <c r="AS82" s="10">
        <v>84.722222222222214</v>
      </c>
      <c r="AT82" s="10">
        <v>38.461538461538467</v>
      </c>
      <c r="AU82" s="10">
        <v>56.944444444444443</v>
      </c>
      <c r="AV82" s="38">
        <v>61.53846153846154</v>
      </c>
      <c r="AW82" s="56">
        <v>57.8125</v>
      </c>
      <c r="AX82" s="11">
        <v>15</v>
      </c>
      <c r="AY82" s="13">
        <v>13.722222222222221</v>
      </c>
      <c r="AZ82" s="2"/>
      <c r="BA82" s="1">
        <v>65</v>
      </c>
      <c r="BB82" s="1">
        <v>1</v>
      </c>
      <c r="BC82" s="1">
        <v>64</v>
      </c>
      <c r="BD82" s="1">
        <v>24</v>
      </c>
      <c r="BE82" s="1">
        <v>41</v>
      </c>
      <c r="BF82" s="2"/>
      <c r="BG82" s="2"/>
      <c r="BH82" s="1">
        <v>25</v>
      </c>
      <c r="BI82" s="1">
        <v>40</v>
      </c>
      <c r="BJ82" s="1"/>
      <c r="BK82" s="1">
        <v>12</v>
      </c>
      <c r="BL82" s="1">
        <v>32</v>
      </c>
      <c r="BM82" s="1">
        <v>21</v>
      </c>
      <c r="BN82" s="1">
        <v>22</v>
      </c>
      <c r="BO82" s="1">
        <v>43</v>
      </c>
      <c r="BP82" s="1">
        <v>5</v>
      </c>
      <c r="BQ82" s="1">
        <v>60</v>
      </c>
      <c r="BR82" s="2"/>
      <c r="BS82" s="1">
        <v>6</v>
      </c>
      <c r="BT82" s="1">
        <v>21</v>
      </c>
      <c r="BU82" s="1">
        <v>23</v>
      </c>
      <c r="BV82" s="1">
        <v>15</v>
      </c>
      <c r="BX82" s="2"/>
      <c r="BY82" s="1">
        <v>7</v>
      </c>
      <c r="BZ82" s="1">
        <v>58</v>
      </c>
      <c r="CA82" s="1">
        <v>9</v>
      </c>
      <c r="CB82" s="1">
        <v>56</v>
      </c>
      <c r="CC82" s="2"/>
      <c r="CD82" s="1">
        <v>1</v>
      </c>
      <c r="CE82" s="1">
        <v>14</v>
      </c>
      <c r="CF82" s="1">
        <v>50</v>
      </c>
      <c r="CH82" s="2"/>
      <c r="CI82" s="1">
        <v>1</v>
      </c>
      <c r="CJ82" s="1">
        <v>64</v>
      </c>
      <c r="CL82" s="1">
        <v>3</v>
      </c>
      <c r="CM82" s="1">
        <v>38</v>
      </c>
      <c r="CN82" s="1">
        <v>24</v>
      </c>
      <c r="CO82" s="1">
        <v>12</v>
      </c>
      <c r="CP82" s="1">
        <v>42</v>
      </c>
      <c r="CQ82" s="1">
        <v>11</v>
      </c>
      <c r="CR82" s="1">
        <v>9</v>
      </c>
      <c r="CS82" s="1">
        <v>29</v>
      </c>
      <c r="CT82" s="1">
        <v>27</v>
      </c>
      <c r="CU82" s="1">
        <v>3</v>
      </c>
      <c r="CV82" s="1">
        <v>62</v>
      </c>
      <c r="CW82" s="1">
        <v>40</v>
      </c>
      <c r="CX82" s="1">
        <v>25</v>
      </c>
      <c r="CY82" s="2"/>
      <c r="CZ82" s="2"/>
      <c r="DA82" s="1">
        <v>3</v>
      </c>
      <c r="DB82" s="1">
        <v>6</v>
      </c>
      <c r="DC82" s="1">
        <v>16</v>
      </c>
      <c r="DD82" s="1">
        <v>14</v>
      </c>
      <c r="DE82" s="1">
        <v>22</v>
      </c>
      <c r="DF82" s="1">
        <v>2</v>
      </c>
      <c r="DG82" s="1">
        <v>2</v>
      </c>
    </row>
    <row r="83" spans="1:111" hidden="1" outlineLevel="1" x14ac:dyDescent="0.25">
      <c r="A83" s="25">
        <v>114</v>
      </c>
      <c r="B83" s="23">
        <v>114002</v>
      </c>
      <c r="C83" s="33" t="s">
        <v>122</v>
      </c>
      <c r="D83" s="48">
        <v>68</v>
      </c>
      <c r="E83" s="18">
        <v>68</v>
      </c>
      <c r="F83" s="18">
        <v>1</v>
      </c>
      <c r="G83" s="18">
        <v>2</v>
      </c>
      <c r="H83" s="35">
        <v>67</v>
      </c>
      <c r="I83" s="21">
        <v>66</v>
      </c>
      <c r="J83" s="31"/>
      <c r="K83" s="39">
        <v>2</v>
      </c>
      <c r="L83" s="10">
        <v>0</v>
      </c>
      <c r="M83" s="13">
        <v>3.0303030303030303</v>
      </c>
      <c r="N83" s="12">
        <v>100</v>
      </c>
      <c r="O83" s="10">
        <v>98.484848484848484</v>
      </c>
      <c r="P83" s="10">
        <v>98.507462686567166</v>
      </c>
      <c r="Q83" s="10">
        <v>95.454545454545453</v>
      </c>
      <c r="R83" s="10">
        <v>67.164179104477611</v>
      </c>
      <c r="S83" s="10">
        <v>48.484848484848484</v>
      </c>
      <c r="T83" s="10">
        <v>88.557213930348254</v>
      </c>
      <c r="U83" s="13">
        <v>80.808080808080803</v>
      </c>
      <c r="V83" s="12">
        <v>70.149253731343293</v>
      </c>
      <c r="W83" s="10">
        <v>48.484848484848484</v>
      </c>
      <c r="X83" s="10">
        <v>74.626865671641795</v>
      </c>
      <c r="Y83" s="10">
        <v>65.151515151515156</v>
      </c>
      <c r="Z83" s="10">
        <v>80.597014925373131</v>
      </c>
      <c r="AA83" s="10">
        <v>63.636363636363633</v>
      </c>
      <c r="AB83" s="10">
        <v>73.880597014925371</v>
      </c>
      <c r="AC83" s="13">
        <v>56.439393939393945</v>
      </c>
      <c r="AD83" s="12">
        <v>79.104477611940297</v>
      </c>
      <c r="AE83" s="10">
        <v>81.818181818181827</v>
      </c>
      <c r="AF83" s="10">
        <v>94.029850746268664</v>
      </c>
      <c r="AG83" s="10">
        <v>80.303030303030297</v>
      </c>
      <c r="AH83" s="10">
        <v>84.079601990049753</v>
      </c>
      <c r="AI83" s="13">
        <v>81.313131313131322</v>
      </c>
      <c r="AJ83" s="12">
        <v>91.791044776119406</v>
      </c>
      <c r="AK83" s="13">
        <v>94.696969696969703</v>
      </c>
      <c r="AL83" s="12">
        <v>73.134328358208961</v>
      </c>
      <c r="AM83" s="10">
        <v>65.909090909090907</v>
      </c>
      <c r="AN83" s="10">
        <v>71.641791044776113</v>
      </c>
      <c r="AO83" s="10">
        <v>57.575757575757578</v>
      </c>
      <c r="AP83" s="10">
        <v>82.089552238805979</v>
      </c>
      <c r="AQ83" s="10">
        <v>61.363636363636367</v>
      </c>
      <c r="AR83" s="10">
        <v>86.567164179104466</v>
      </c>
      <c r="AS83" s="10">
        <v>59.090909090909093</v>
      </c>
      <c r="AT83" s="10">
        <v>89.552238805970148</v>
      </c>
      <c r="AU83" s="10">
        <v>60.606060606060609</v>
      </c>
      <c r="AV83" s="38">
        <v>78.731343283582092</v>
      </c>
      <c r="AW83" s="56">
        <v>61.174242424242422</v>
      </c>
      <c r="AX83" s="11">
        <v>16.268656716417912</v>
      </c>
      <c r="AY83" s="13">
        <v>13.909090909090908</v>
      </c>
      <c r="AZ83" s="2"/>
      <c r="BA83" s="1">
        <v>67</v>
      </c>
      <c r="BB83" s="1">
        <v>1</v>
      </c>
      <c r="BC83" s="1">
        <v>66</v>
      </c>
      <c r="BD83" s="1">
        <v>22</v>
      </c>
      <c r="BE83" s="1">
        <v>45</v>
      </c>
      <c r="BF83" s="2"/>
      <c r="BG83" s="1">
        <v>1</v>
      </c>
      <c r="BH83" s="1">
        <v>21</v>
      </c>
      <c r="BI83" s="1">
        <v>45</v>
      </c>
      <c r="BJ83" s="1"/>
      <c r="BK83" s="1">
        <v>5</v>
      </c>
      <c r="BL83" s="1">
        <v>30</v>
      </c>
      <c r="BM83" s="1">
        <v>32</v>
      </c>
      <c r="BN83" s="1">
        <v>17</v>
      </c>
      <c r="BO83" s="1">
        <v>50</v>
      </c>
      <c r="BP83" s="1">
        <v>13</v>
      </c>
      <c r="BQ83" s="1">
        <v>54</v>
      </c>
      <c r="BR83" s="1">
        <v>1</v>
      </c>
      <c r="BS83" s="1">
        <v>5</v>
      </c>
      <c r="BT83" s="1">
        <v>10</v>
      </c>
      <c r="BU83" s="1">
        <v>31</v>
      </c>
      <c r="BV83" s="1">
        <v>20</v>
      </c>
      <c r="BX83" s="1">
        <v>1</v>
      </c>
      <c r="BY83" s="1">
        <v>26</v>
      </c>
      <c r="BZ83" s="1">
        <v>40</v>
      </c>
      <c r="CA83" s="1">
        <v>4</v>
      </c>
      <c r="CB83" s="1">
        <v>63</v>
      </c>
      <c r="CC83" s="2"/>
      <c r="CD83" s="1">
        <v>3</v>
      </c>
      <c r="CE83" s="1">
        <v>26</v>
      </c>
      <c r="CF83" s="1">
        <v>38</v>
      </c>
      <c r="CH83" s="2"/>
      <c r="CI83" s="1">
        <v>11</v>
      </c>
      <c r="CJ83" s="1">
        <v>56</v>
      </c>
      <c r="CL83" s="1">
        <v>2</v>
      </c>
      <c r="CM83" s="1">
        <v>32</v>
      </c>
      <c r="CN83" s="1">
        <v>33</v>
      </c>
      <c r="CO83" s="2"/>
      <c r="CP83" s="1">
        <v>38</v>
      </c>
      <c r="CQ83" s="1">
        <v>29</v>
      </c>
      <c r="CR83" s="2"/>
      <c r="CS83" s="1">
        <v>24</v>
      </c>
      <c r="CT83" s="1">
        <v>43</v>
      </c>
      <c r="CU83" s="1">
        <v>9</v>
      </c>
      <c r="CV83" s="1">
        <v>58</v>
      </c>
      <c r="CW83" s="1">
        <v>7</v>
      </c>
      <c r="CX83" s="1">
        <v>60</v>
      </c>
      <c r="CY83" s="2"/>
      <c r="CZ83" s="2"/>
      <c r="DA83" s="2"/>
      <c r="DB83" s="1">
        <v>1</v>
      </c>
      <c r="DC83" s="1">
        <v>7</v>
      </c>
      <c r="DD83" s="1">
        <v>11</v>
      </c>
      <c r="DE83" s="1">
        <v>17</v>
      </c>
      <c r="DF83" s="1">
        <v>14</v>
      </c>
      <c r="DG83" s="1">
        <v>17</v>
      </c>
    </row>
    <row r="84" spans="1:111" hidden="1" outlineLevel="1" x14ac:dyDescent="0.25">
      <c r="A84" s="25">
        <v>114</v>
      </c>
      <c r="B84" s="23">
        <v>114003</v>
      </c>
      <c r="C84" s="33" t="s">
        <v>123</v>
      </c>
      <c r="D84" s="48">
        <v>68</v>
      </c>
      <c r="E84" s="18">
        <v>69</v>
      </c>
      <c r="F84" s="18">
        <v>4</v>
      </c>
      <c r="G84" s="18">
        <v>7</v>
      </c>
      <c r="H84" s="35">
        <v>64</v>
      </c>
      <c r="I84" s="21">
        <v>62</v>
      </c>
      <c r="J84" s="25">
        <v>7</v>
      </c>
      <c r="K84" s="35">
        <v>2</v>
      </c>
      <c r="L84" s="10">
        <v>10.9375</v>
      </c>
      <c r="M84" s="13">
        <v>3.225806451612903</v>
      </c>
      <c r="N84" s="12">
        <v>98.4375</v>
      </c>
      <c r="O84" s="10">
        <v>100</v>
      </c>
      <c r="P84" s="10">
        <v>98.4375</v>
      </c>
      <c r="Q84" s="10">
        <v>100</v>
      </c>
      <c r="R84" s="10">
        <v>53.125</v>
      </c>
      <c r="S84" s="10">
        <v>59.677419354838712</v>
      </c>
      <c r="T84" s="10">
        <v>83.333333333333343</v>
      </c>
      <c r="U84" s="13">
        <v>86.55913978494624</v>
      </c>
      <c r="V84" s="12">
        <v>31.25</v>
      </c>
      <c r="W84" s="10">
        <v>58.870967741935488</v>
      </c>
      <c r="X84" s="10">
        <v>53.125</v>
      </c>
      <c r="Y84" s="10">
        <v>74.193548387096769</v>
      </c>
      <c r="Z84" s="10">
        <v>39.0625</v>
      </c>
      <c r="AA84" s="10">
        <v>51.612903225806448</v>
      </c>
      <c r="AB84" s="10">
        <v>38.671875</v>
      </c>
      <c r="AC84" s="13">
        <v>60.887096774193552</v>
      </c>
      <c r="AD84" s="12">
        <v>72.65625</v>
      </c>
      <c r="AE84" s="10">
        <v>83.870967741935488</v>
      </c>
      <c r="AF84" s="10">
        <v>90.625</v>
      </c>
      <c r="AG84" s="10">
        <v>74.193548387096769</v>
      </c>
      <c r="AH84" s="10">
        <v>78.645833333333343</v>
      </c>
      <c r="AI84" s="13">
        <v>80.645161290322577</v>
      </c>
      <c r="AJ84" s="12">
        <v>79.6875</v>
      </c>
      <c r="AK84" s="13">
        <v>91.935483870967744</v>
      </c>
      <c r="AL84" s="12">
        <v>54.6875</v>
      </c>
      <c r="AM84" s="10">
        <v>51.612903225806448</v>
      </c>
      <c r="AN84" s="10">
        <v>34.375</v>
      </c>
      <c r="AO84" s="10">
        <v>42.741935483870968</v>
      </c>
      <c r="AP84" s="10">
        <v>65.625</v>
      </c>
      <c r="AQ84" s="10">
        <v>73.387096774193552</v>
      </c>
      <c r="AR84" s="10">
        <v>62.5</v>
      </c>
      <c r="AS84" s="10">
        <v>90.322580645161281</v>
      </c>
      <c r="AT84" s="10">
        <v>65.625</v>
      </c>
      <c r="AU84" s="10">
        <v>62.903225806451616</v>
      </c>
      <c r="AV84" s="38">
        <v>54.6875</v>
      </c>
      <c r="AW84" s="56">
        <v>61.088709677419352</v>
      </c>
      <c r="AX84" s="11">
        <v>12.375</v>
      </c>
      <c r="AY84" s="13">
        <v>14.17741935483871</v>
      </c>
      <c r="AZ84" s="14">
        <v>1</v>
      </c>
      <c r="BA84" s="1">
        <v>63</v>
      </c>
      <c r="BB84" s="1">
        <v>1</v>
      </c>
      <c r="BC84" s="1">
        <v>63</v>
      </c>
      <c r="BD84" s="1">
        <v>30</v>
      </c>
      <c r="BE84" s="1">
        <v>34</v>
      </c>
      <c r="BF84" s="2"/>
      <c r="BG84" s="1">
        <v>2</v>
      </c>
      <c r="BH84" s="1">
        <v>28</v>
      </c>
      <c r="BI84" s="1">
        <v>34</v>
      </c>
      <c r="BJ84" s="1"/>
      <c r="BK84" s="1">
        <v>26</v>
      </c>
      <c r="BL84" s="1">
        <v>36</v>
      </c>
      <c r="BM84" s="1">
        <v>2</v>
      </c>
      <c r="BN84" s="1">
        <v>30</v>
      </c>
      <c r="BO84" s="1">
        <v>34</v>
      </c>
      <c r="BP84" s="1">
        <v>39</v>
      </c>
      <c r="BQ84" s="1">
        <v>25</v>
      </c>
      <c r="BR84" s="1">
        <v>20</v>
      </c>
      <c r="BS84" s="1">
        <v>11</v>
      </c>
      <c r="BT84" s="1">
        <v>12</v>
      </c>
      <c r="BU84" s="1">
        <v>20</v>
      </c>
      <c r="BV84" s="1">
        <v>1</v>
      </c>
      <c r="BX84" s="1">
        <v>3</v>
      </c>
      <c r="BY84" s="1">
        <v>29</v>
      </c>
      <c r="BZ84" s="1">
        <v>32</v>
      </c>
      <c r="CA84" s="1">
        <v>6</v>
      </c>
      <c r="CB84" s="1">
        <v>58</v>
      </c>
      <c r="CC84" s="1">
        <v>2</v>
      </c>
      <c r="CD84" s="1">
        <v>4</v>
      </c>
      <c r="CE84" s="1">
        <v>27</v>
      </c>
      <c r="CF84" s="1">
        <v>31</v>
      </c>
      <c r="CH84" s="1">
        <v>2</v>
      </c>
      <c r="CI84" s="1">
        <v>22</v>
      </c>
      <c r="CJ84" s="1">
        <v>40</v>
      </c>
      <c r="CL84" s="1">
        <v>5</v>
      </c>
      <c r="CM84" s="1">
        <v>48</v>
      </c>
      <c r="CN84" s="1">
        <v>11</v>
      </c>
      <c r="CO84" s="1">
        <v>22</v>
      </c>
      <c r="CP84" s="1">
        <v>40</v>
      </c>
      <c r="CQ84" s="1">
        <v>2</v>
      </c>
      <c r="CR84" s="1">
        <v>3</v>
      </c>
      <c r="CS84" s="1">
        <v>38</v>
      </c>
      <c r="CT84" s="1">
        <v>23</v>
      </c>
      <c r="CU84" s="1">
        <v>24</v>
      </c>
      <c r="CV84" s="1">
        <v>40</v>
      </c>
      <c r="CW84" s="1">
        <v>22</v>
      </c>
      <c r="CX84" s="1">
        <v>42</v>
      </c>
      <c r="CY84" s="2"/>
      <c r="CZ84" s="1">
        <v>3</v>
      </c>
      <c r="DA84" s="2"/>
      <c r="DB84" s="1">
        <v>11</v>
      </c>
      <c r="DC84" s="1">
        <v>25</v>
      </c>
      <c r="DD84" s="1">
        <v>13</v>
      </c>
      <c r="DE84" s="1">
        <v>6</v>
      </c>
      <c r="DF84" s="1">
        <v>5</v>
      </c>
      <c r="DG84" s="1">
        <v>1</v>
      </c>
    </row>
    <row r="85" spans="1:111" hidden="1" outlineLevel="1" x14ac:dyDescent="0.25">
      <c r="A85" s="25">
        <v>114</v>
      </c>
      <c r="B85" s="23">
        <v>114004</v>
      </c>
      <c r="C85" s="33" t="s">
        <v>124</v>
      </c>
      <c r="D85" s="48">
        <v>63</v>
      </c>
      <c r="E85" s="18">
        <v>70</v>
      </c>
      <c r="F85" s="19"/>
      <c r="G85" s="19">
        <v>11</v>
      </c>
      <c r="H85" s="35">
        <v>63</v>
      </c>
      <c r="I85" s="21">
        <v>59</v>
      </c>
      <c r="J85" s="25">
        <v>20</v>
      </c>
      <c r="K85" s="35">
        <v>6</v>
      </c>
      <c r="L85" s="10">
        <v>31.746031746031743</v>
      </c>
      <c r="M85" s="13">
        <v>10.16949152542373</v>
      </c>
      <c r="N85" s="12">
        <v>93.650793650793645</v>
      </c>
      <c r="O85" s="10">
        <v>91.525423728813564</v>
      </c>
      <c r="P85" s="10">
        <v>100</v>
      </c>
      <c r="Q85" s="10">
        <v>98.305084745762713</v>
      </c>
      <c r="R85" s="10">
        <v>52.380952380952387</v>
      </c>
      <c r="S85" s="10">
        <v>76.271186440677965</v>
      </c>
      <c r="T85" s="10">
        <v>82.010582010582013</v>
      </c>
      <c r="U85" s="13">
        <v>88.700564971751419</v>
      </c>
      <c r="V85" s="12">
        <v>13.492063492063492</v>
      </c>
      <c r="W85" s="10">
        <v>27.966101694915253</v>
      </c>
      <c r="X85" s="10">
        <v>31.746031746031743</v>
      </c>
      <c r="Y85" s="10">
        <v>57.627118644067799</v>
      </c>
      <c r="Z85" s="10">
        <v>46.031746031746032</v>
      </c>
      <c r="AA85" s="10">
        <v>44.067796610169488</v>
      </c>
      <c r="AB85" s="10">
        <v>26.190476190476193</v>
      </c>
      <c r="AC85" s="13">
        <v>39.406779661016948</v>
      </c>
      <c r="AD85" s="12">
        <v>66.666666666666657</v>
      </c>
      <c r="AE85" s="10">
        <v>83.050847457627114</v>
      </c>
      <c r="AF85" s="10">
        <v>33.333333333333329</v>
      </c>
      <c r="AG85" s="10">
        <v>47.457627118644069</v>
      </c>
      <c r="AH85" s="10">
        <v>55.555555555555557</v>
      </c>
      <c r="AI85" s="13">
        <v>71.186440677966104</v>
      </c>
      <c r="AJ85" s="12">
        <v>70.634920634920633</v>
      </c>
      <c r="AK85" s="13">
        <v>84.745762711864401</v>
      </c>
      <c r="AL85" s="12">
        <v>71.428571428571431</v>
      </c>
      <c r="AM85" s="10">
        <v>38.983050847457626</v>
      </c>
      <c r="AN85" s="10">
        <v>39.682539682539684</v>
      </c>
      <c r="AO85" s="10">
        <v>44.067796610169488</v>
      </c>
      <c r="AP85" s="10">
        <v>31.746031746031743</v>
      </c>
      <c r="AQ85" s="10">
        <v>41.525423728813557</v>
      </c>
      <c r="AR85" s="10">
        <v>23.809523809523807</v>
      </c>
      <c r="AS85" s="10">
        <v>20.33898305084746</v>
      </c>
      <c r="AT85" s="10">
        <v>60.317460317460316</v>
      </c>
      <c r="AU85" s="10">
        <v>71.186440677966104</v>
      </c>
      <c r="AV85" s="38">
        <v>46.230158730158735</v>
      </c>
      <c r="AW85" s="56">
        <v>42.584745762711862</v>
      </c>
      <c r="AX85" s="11">
        <v>10.285714285714286</v>
      </c>
      <c r="AY85" s="13">
        <v>11.474576271186441</v>
      </c>
      <c r="AZ85" s="14">
        <v>4</v>
      </c>
      <c r="BA85" s="1">
        <v>59</v>
      </c>
      <c r="BB85" s="2"/>
      <c r="BC85" s="1">
        <v>63</v>
      </c>
      <c r="BD85" s="1">
        <v>30</v>
      </c>
      <c r="BE85" s="1">
        <v>33</v>
      </c>
      <c r="BF85" s="2"/>
      <c r="BG85" s="1">
        <v>4</v>
      </c>
      <c r="BH85" s="1">
        <v>26</v>
      </c>
      <c r="BI85" s="1">
        <v>33</v>
      </c>
      <c r="BJ85" s="1"/>
      <c r="BK85" s="1">
        <v>46</v>
      </c>
      <c r="BL85" s="1">
        <v>17</v>
      </c>
      <c r="BM85" s="2"/>
      <c r="BN85" s="1">
        <v>43</v>
      </c>
      <c r="BO85" s="1">
        <v>20</v>
      </c>
      <c r="BP85" s="1">
        <v>34</v>
      </c>
      <c r="BQ85" s="1">
        <v>29</v>
      </c>
      <c r="BR85" s="1">
        <v>28</v>
      </c>
      <c r="BS85" s="1">
        <v>12</v>
      </c>
      <c r="BT85" s="1">
        <v>15</v>
      </c>
      <c r="BU85" s="1">
        <v>8</v>
      </c>
      <c r="BV85" s="2"/>
      <c r="BX85" s="1">
        <v>5</v>
      </c>
      <c r="BY85" s="1">
        <v>32</v>
      </c>
      <c r="BZ85" s="1">
        <v>26</v>
      </c>
      <c r="CA85" s="1">
        <v>42</v>
      </c>
      <c r="CB85" s="1">
        <v>21</v>
      </c>
      <c r="CC85" s="1">
        <v>4</v>
      </c>
      <c r="CD85" s="1">
        <v>26</v>
      </c>
      <c r="CE85" s="1">
        <v>20</v>
      </c>
      <c r="CF85" s="1">
        <v>13</v>
      </c>
      <c r="CH85" s="1">
        <v>5</v>
      </c>
      <c r="CI85" s="1">
        <v>27</v>
      </c>
      <c r="CJ85" s="1">
        <v>31</v>
      </c>
      <c r="CL85" s="1">
        <v>3</v>
      </c>
      <c r="CM85" s="1">
        <v>30</v>
      </c>
      <c r="CN85" s="1">
        <v>30</v>
      </c>
      <c r="CO85" s="1">
        <v>21</v>
      </c>
      <c r="CP85" s="1">
        <v>34</v>
      </c>
      <c r="CQ85" s="1">
        <v>8</v>
      </c>
      <c r="CR85" s="1">
        <v>24</v>
      </c>
      <c r="CS85" s="1">
        <v>38</v>
      </c>
      <c r="CT85" s="1">
        <v>1</v>
      </c>
      <c r="CU85" s="1">
        <v>48</v>
      </c>
      <c r="CV85" s="1">
        <v>15</v>
      </c>
      <c r="CW85" s="1">
        <v>25</v>
      </c>
      <c r="CX85" s="1">
        <v>38</v>
      </c>
      <c r="CY85" s="2"/>
      <c r="CZ85" s="1">
        <v>3</v>
      </c>
      <c r="DA85" s="1">
        <v>10</v>
      </c>
      <c r="DB85" s="1">
        <v>17</v>
      </c>
      <c r="DC85" s="1">
        <v>17</v>
      </c>
      <c r="DD85" s="1">
        <v>7</v>
      </c>
      <c r="DE85" s="1">
        <v>7</v>
      </c>
      <c r="DF85" s="1">
        <v>2</v>
      </c>
      <c r="DG85" s="2"/>
    </row>
    <row r="86" spans="1:111" hidden="1" outlineLevel="1" x14ac:dyDescent="0.25">
      <c r="A86" s="25">
        <v>114</v>
      </c>
      <c r="B86" s="23">
        <v>114005</v>
      </c>
      <c r="C86" s="33" t="s">
        <v>125</v>
      </c>
      <c r="D86" s="48">
        <v>59</v>
      </c>
      <c r="E86" s="18">
        <v>64</v>
      </c>
      <c r="F86" s="18">
        <v>1</v>
      </c>
      <c r="G86" s="18">
        <v>2</v>
      </c>
      <c r="H86" s="35">
        <v>58</v>
      </c>
      <c r="I86" s="21">
        <v>62</v>
      </c>
      <c r="J86" s="31"/>
      <c r="K86" s="39">
        <v>11</v>
      </c>
      <c r="L86" s="10">
        <v>0</v>
      </c>
      <c r="M86" s="13">
        <v>17.741935483870968</v>
      </c>
      <c r="N86" s="12">
        <v>98.275862068965509</v>
      </c>
      <c r="O86" s="10">
        <v>83.870967741935488</v>
      </c>
      <c r="P86" s="10">
        <v>100</v>
      </c>
      <c r="Q86" s="10">
        <v>96.774193548387103</v>
      </c>
      <c r="R86" s="10">
        <v>67.241379310344826</v>
      </c>
      <c r="S86" s="10">
        <v>58.064516129032263</v>
      </c>
      <c r="T86" s="10">
        <v>88.505747126436788</v>
      </c>
      <c r="U86" s="13">
        <v>79.569892473118273</v>
      </c>
      <c r="V86" s="12">
        <v>23.275862068965516</v>
      </c>
      <c r="W86" s="10">
        <v>38.70967741935484</v>
      </c>
      <c r="X86" s="10">
        <v>50</v>
      </c>
      <c r="Y86" s="10">
        <v>62.903225806451616</v>
      </c>
      <c r="Z86" s="10">
        <v>68.965517241379317</v>
      </c>
      <c r="AA86" s="10">
        <v>51.612903225806448</v>
      </c>
      <c r="AB86" s="10">
        <v>41.379310344827587</v>
      </c>
      <c r="AC86" s="13">
        <v>47.983870967741936</v>
      </c>
      <c r="AD86" s="12">
        <v>92.241379310344826</v>
      </c>
      <c r="AE86" s="10">
        <v>85.483870967741936</v>
      </c>
      <c r="AF86" s="10">
        <v>98.275862068965509</v>
      </c>
      <c r="AG86" s="10">
        <v>69.354838709677423</v>
      </c>
      <c r="AH86" s="10">
        <v>94.252873563218387</v>
      </c>
      <c r="AI86" s="13">
        <v>80.107526881720432</v>
      </c>
      <c r="AJ86" s="12">
        <v>88.793103448275872</v>
      </c>
      <c r="AK86" s="13">
        <v>89.516129032258064</v>
      </c>
      <c r="AL86" s="12">
        <v>69.827586206896555</v>
      </c>
      <c r="AM86" s="10">
        <v>63.70967741935484</v>
      </c>
      <c r="AN86" s="10">
        <v>55.172413793103445</v>
      </c>
      <c r="AO86" s="10">
        <v>56.451612903225815</v>
      </c>
      <c r="AP86" s="10">
        <v>49.137931034482754</v>
      </c>
      <c r="AQ86" s="10">
        <v>44.354838709677416</v>
      </c>
      <c r="AR86" s="10">
        <v>86.206896551724128</v>
      </c>
      <c r="AS86" s="10">
        <v>80.645161290322577</v>
      </c>
      <c r="AT86" s="10">
        <v>60.344827586206897</v>
      </c>
      <c r="AU86" s="10">
        <v>35.483870967741936</v>
      </c>
      <c r="AV86" s="38">
        <v>61.853448275862064</v>
      </c>
      <c r="AW86" s="56">
        <v>55.645161290322577</v>
      </c>
      <c r="AX86" s="11">
        <v>13.862068965517242</v>
      </c>
      <c r="AY86" s="13">
        <v>12.951612903225806</v>
      </c>
      <c r="AZ86" s="14">
        <v>1</v>
      </c>
      <c r="BA86" s="1">
        <v>57</v>
      </c>
      <c r="BB86" s="2"/>
      <c r="BC86" s="1">
        <v>58</v>
      </c>
      <c r="BD86" s="1">
        <v>19</v>
      </c>
      <c r="BE86" s="1">
        <v>39</v>
      </c>
      <c r="BF86" s="2"/>
      <c r="BG86" s="1">
        <v>1</v>
      </c>
      <c r="BH86" s="1">
        <v>18</v>
      </c>
      <c r="BI86" s="1">
        <v>39</v>
      </c>
      <c r="BJ86" s="1"/>
      <c r="BK86" s="1">
        <v>37</v>
      </c>
      <c r="BL86" s="1">
        <v>15</v>
      </c>
      <c r="BM86" s="1">
        <v>6</v>
      </c>
      <c r="BN86" s="1">
        <v>29</v>
      </c>
      <c r="BO86" s="1">
        <v>29</v>
      </c>
      <c r="BP86" s="1">
        <v>18</v>
      </c>
      <c r="BQ86" s="1">
        <v>40</v>
      </c>
      <c r="BR86" s="1">
        <v>8</v>
      </c>
      <c r="BS86" s="1">
        <v>18</v>
      </c>
      <c r="BT86" s="1">
        <v>21</v>
      </c>
      <c r="BU86" s="1">
        <v>8</v>
      </c>
      <c r="BV86" s="1">
        <v>3</v>
      </c>
      <c r="BX86" s="2"/>
      <c r="BY86" s="1">
        <v>9</v>
      </c>
      <c r="BZ86" s="1">
        <v>49</v>
      </c>
      <c r="CA86" s="1">
        <v>1</v>
      </c>
      <c r="CB86" s="1">
        <v>57</v>
      </c>
      <c r="CC86" s="2"/>
      <c r="CD86" s="2"/>
      <c r="CE86" s="1">
        <v>10</v>
      </c>
      <c r="CF86" s="1">
        <v>48</v>
      </c>
      <c r="CH86" s="2"/>
      <c r="CI86" s="1">
        <v>13</v>
      </c>
      <c r="CJ86" s="1">
        <v>45</v>
      </c>
      <c r="CL86" s="1">
        <v>1</v>
      </c>
      <c r="CM86" s="1">
        <v>33</v>
      </c>
      <c r="CN86" s="1">
        <v>24</v>
      </c>
      <c r="CO86" s="1">
        <v>7</v>
      </c>
      <c r="CP86" s="1">
        <v>38</v>
      </c>
      <c r="CQ86" s="1">
        <v>13</v>
      </c>
      <c r="CR86" s="1">
        <v>15</v>
      </c>
      <c r="CS86" s="1">
        <v>29</v>
      </c>
      <c r="CT86" s="1">
        <v>14</v>
      </c>
      <c r="CU86" s="1">
        <v>8</v>
      </c>
      <c r="CV86" s="1">
        <v>50</v>
      </c>
      <c r="CW86" s="1">
        <v>23</v>
      </c>
      <c r="CX86" s="1">
        <v>35</v>
      </c>
      <c r="CY86" s="2"/>
      <c r="CZ86" s="2"/>
      <c r="DA86" s="1">
        <v>2</v>
      </c>
      <c r="DB86" s="1">
        <v>10</v>
      </c>
      <c r="DC86" s="1">
        <v>9</v>
      </c>
      <c r="DD86" s="1">
        <v>14</v>
      </c>
      <c r="DE86" s="1">
        <v>14</v>
      </c>
      <c r="DF86" s="1">
        <v>9</v>
      </c>
      <c r="DG86" s="2"/>
    </row>
    <row r="87" spans="1:111" hidden="1" outlineLevel="1" x14ac:dyDescent="0.25">
      <c r="A87" s="25">
        <v>114</v>
      </c>
      <c r="B87" s="23">
        <v>114006</v>
      </c>
      <c r="C87" s="33" t="s">
        <v>126</v>
      </c>
      <c r="D87" s="48">
        <v>18</v>
      </c>
      <c r="E87" s="18">
        <v>12</v>
      </c>
      <c r="F87" s="19"/>
      <c r="G87" s="19">
        <v>1</v>
      </c>
      <c r="H87" s="35">
        <v>18</v>
      </c>
      <c r="I87" s="21">
        <v>11</v>
      </c>
      <c r="J87" s="31"/>
      <c r="K87" s="39"/>
      <c r="L87" s="10">
        <v>0</v>
      </c>
      <c r="M87" s="13">
        <v>0</v>
      </c>
      <c r="N87" s="12">
        <v>94.444444444444443</v>
      </c>
      <c r="O87" s="10">
        <v>81.818181818181827</v>
      </c>
      <c r="P87" s="10">
        <v>100</v>
      </c>
      <c r="Q87" s="10">
        <v>72.727272727272734</v>
      </c>
      <c r="R87" s="10">
        <v>55.555555555555557</v>
      </c>
      <c r="S87" s="10">
        <v>72.727272727272734</v>
      </c>
      <c r="T87" s="10">
        <v>83.333333333333343</v>
      </c>
      <c r="U87" s="13">
        <v>75.757575757575751</v>
      </c>
      <c r="V87" s="12">
        <v>75</v>
      </c>
      <c r="W87" s="10">
        <v>81.818181818181827</v>
      </c>
      <c r="X87" s="10">
        <v>61.111111111111114</v>
      </c>
      <c r="Y87" s="10">
        <v>54.54545454545454</v>
      </c>
      <c r="Z87" s="10">
        <v>72.222222222222214</v>
      </c>
      <c r="AA87" s="10">
        <v>45.454545454545453</v>
      </c>
      <c r="AB87" s="10">
        <v>70.833333333333343</v>
      </c>
      <c r="AC87" s="13">
        <v>65.909090909090907</v>
      </c>
      <c r="AD87" s="12">
        <v>80.555555555555557</v>
      </c>
      <c r="AE87" s="10">
        <v>90.909090909090907</v>
      </c>
      <c r="AF87" s="10">
        <v>83.333333333333343</v>
      </c>
      <c r="AG87" s="10">
        <v>72.727272727272734</v>
      </c>
      <c r="AH87" s="10">
        <v>81.481481481481481</v>
      </c>
      <c r="AI87" s="13">
        <v>84.848484848484844</v>
      </c>
      <c r="AJ87" s="12">
        <v>91.666666666666657</v>
      </c>
      <c r="AK87" s="13">
        <v>100</v>
      </c>
      <c r="AL87" s="12">
        <v>83.333333333333343</v>
      </c>
      <c r="AM87" s="10">
        <v>50</v>
      </c>
      <c r="AN87" s="10">
        <v>36.111111111111107</v>
      </c>
      <c r="AO87" s="10">
        <v>54.54545454545454</v>
      </c>
      <c r="AP87" s="10">
        <v>69.444444444444443</v>
      </c>
      <c r="AQ87" s="10">
        <v>63.636363636363633</v>
      </c>
      <c r="AR87" s="10">
        <v>77.777777777777786</v>
      </c>
      <c r="AS87" s="10">
        <v>72.727272727272734</v>
      </c>
      <c r="AT87" s="10">
        <v>50</v>
      </c>
      <c r="AU87" s="10">
        <v>45.454545454545453</v>
      </c>
      <c r="AV87" s="38">
        <v>63.194444444444443</v>
      </c>
      <c r="AW87" s="56">
        <v>56.81818181818182</v>
      </c>
      <c r="AX87" s="11">
        <v>14.666666666666666</v>
      </c>
      <c r="AY87" s="13">
        <v>14</v>
      </c>
      <c r="AZ87" s="14">
        <v>1</v>
      </c>
      <c r="BA87" s="1">
        <v>17</v>
      </c>
      <c r="BB87" s="2"/>
      <c r="BC87" s="1">
        <v>18</v>
      </c>
      <c r="BD87" s="1">
        <v>8</v>
      </c>
      <c r="BE87" s="1">
        <v>10</v>
      </c>
      <c r="BF87" s="2"/>
      <c r="BG87" s="1">
        <v>1</v>
      </c>
      <c r="BH87" s="1">
        <v>7</v>
      </c>
      <c r="BI87" s="1">
        <v>10</v>
      </c>
      <c r="BJ87" s="1"/>
      <c r="BK87" s="1">
        <v>2</v>
      </c>
      <c r="BL87" s="1">
        <v>5</v>
      </c>
      <c r="BM87" s="1">
        <v>11</v>
      </c>
      <c r="BN87" s="1">
        <v>7</v>
      </c>
      <c r="BO87" s="1">
        <v>11</v>
      </c>
      <c r="BP87" s="1">
        <v>5</v>
      </c>
      <c r="BQ87" s="1">
        <v>13</v>
      </c>
      <c r="BR87" s="1">
        <v>1</v>
      </c>
      <c r="BS87" s="1">
        <v>1</v>
      </c>
      <c r="BT87" s="1">
        <v>3</v>
      </c>
      <c r="BU87" s="1">
        <v>8</v>
      </c>
      <c r="BV87" s="1">
        <v>5</v>
      </c>
      <c r="BX87" s="2"/>
      <c r="BY87" s="1">
        <v>7</v>
      </c>
      <c r="BZ87" s="1">
        <v>11</v>
      </c>
      <c r="CA87" s="1">
        <v>3</v>
      </c>
      <c r="CB87" s="1">
        <v>15</v>
      </c>
      <c r="CC87" s="2"/>
      <c r="CD87" s="2"/>
      <c r="CE87" s="1">
        <v>10</v>
      </c>
      <c r="CF87" s="1">
        <v>8</v>
      </c>
      <c r="CH87" s="2"/>
      <c r="CI87" s="1">
        <v>3</v>
      </c>
      <c r="CJ87" s="1">
        <v>15</v>
      </c>
      <c r="CL87" s="2"/>
      <c r="CM87" s="1">
        <v>6</v>
      </c>
      <c r="CN87" s="1">
        <v>12</v>
      </c>
      <c r="CO87" s="1">
        <v>5</v>
      </c>
      <c r="CP87" s="1">
        <v>13</v>
      </c>
      <c r="CQ87" s="2"/>
      <c r="CR87" s="2"/>
      <c r="CS87" s="1">
        <v>11</v>
      </c>
      <c r="CT87" s="1">
        <v>7</v>
      </c>
      <c r="CU87" s="1">
        <v>4</v>
      </c>
      <c r="CV87" s="1">
        <v>14</v>
      </c>
      <c r="CW87" s="1">
        <v>9</v>
      </c>
      <c r="CX87" s="1">
        <v>9</v>
      </c>
      <c r="CY87" s="2"/>
      <c r="CZ87" s="2"/>
      <c r="DA87" s="2"/>
      <c r="DB87" s="1">
        <v>3</v>
      </c>
      <c r="DC87" s="1">
        <v>3</v>
      </c>
      <c r="DD87" s="1">
        <v>4</v>
      </c>
      <c r="DE87" s="1">
        <v>6</v>
      </c>
      <c r="DF87" s="1">
        <v>2</v>
      </c>
      <c r="DG87" s="2"/>
    </row>
    <row r="88" spans="1:111" hidden="1" outlineLevel="1" x14ac:dyDescent="0.25">
      <c r="A88" s="25">
        <v>114</v>
      </c>
      <c r="B88" s="23">
        <v>114008</v>
      </c>
      <c r="C88" s="33" t="s">
        <v>127</v>
      </c>
      <c r="D88" s="48">
        <v>41</v>
      </c>
      <c r="E88" s="18">
        <v>43</v>
      </c>
      <c r="F88" s="19"/>
      <c r="G88" s="19"/>
      <c r="H88" s="35">
        <v>41</v>
      </c>
      <c r="I88" s="21">
        <v>43</v>
      </c>
      <c r="J88" s="25">
        <v>5</v>
      </c>
      <c r="K88" s="35">
        <v>15</v>
      </c>
      <c r="L88" s="10">
        <v>12.195121951219512</v>
      </c>
      <c r="M88" s="13">
        <v>34.883720930232556</v>
      </c>
      <c r="N88" s="12">
        <v>95.121951219512198</v>
      </c>
      <c r="O88" s="10">
        <v>95.348837209302332</v>
      </c>
      <c r="P88" s="10">
        <v>95.121951219512198</v>
      </c>
      <c r="Q88" s="10">
        <v>95.348837209302332</v>
      </c>
      <c r="R88" s="10">
        <v>46.341463414634148</v>
      </c>
      <c r="S88" s="10">
        <v>34.883720930232556</v>
      </c>
      <c r="T88" s="10">
        <v>78.861788617886177</v>
      </c>
      <c r="U88" s="13">
        <v>75.193798449612402</v>
      </c>
      <c r="V88" s="12">
        <v>36.585365853658537</v>
      </c>
      <c r="W88" s="10">
        <v>31.395348837209301</v>
      </c>
      <c r="X88" s="10">
        <v>41.463414634146339</v>
      </c>
      <c r="Y88" s="10">
        <v>44.186046511627907</v>
      </c>
      <c r="Z88" s="10">
        <v>39.024390243902438</v>
      </c>
      <c r="AA88" s="10">
        <v>16.279069767441861</v>
      </c>
      <c r="AB88" s="10">
        <v>38.414634146341463</v>
      </c>
      <c r="AC88" s="13">
        <v>30.813953488372093</v>
      </c>
      <c r="AD88" s="12">
        <v>64.634146341463421</v>
      </c>
      <c r="AE88" s="10">
        <v>63.953488372093027</v>
      </c>
      <c r="AF88" s="10">
        <v>75.609756097560975</v>
      </c>
      <c r="AG88" s="10">
        <v>60.465116279069761</v>
      </c>
      <c r="AH88" s="10">
        <v>68.292682926829272</v>
      </c>
      <c r="AI88" s="13">
        <v>62.790697674418603</v>
      </c>
      <c r="AJ88" s="12">
        <v>70.731707317073173</v>
      </c>
      <c r="AK88" s="13">
        <v>67.441860465116278</v>
      </c>
      <c r="AL88" s="12">
        <v>51.219512195121951</v>
      </c>
      <c r="AM88" s="10">
        <v>36.046511627906973</v>
      </c>
      <c r="AN88" s="10">
        <v>47.560975609756099</v>
      </c>
      <c r="AO88" s="10">
        <v>47.674418604651166</v>
      </c>
      <c r="AP88" s="10">
        <v>56.09756097560976</v>
      </c>
      <c r="AQ88" s="10">
        <v>51.162790697674424</v>
      </c>
      <c r="AR88" s="10">
        <v>41.463414634146339</v>
      </c>
      <c r="AS88" s="10">
        <v>41.860465116279073</v>
      </c>
      <c r="AT88" s="10">
        <v>56.09756097560976</v>
      </c>
      <c r="AU88" s="10">
        <v>46.511627906976742</v>
      </c>
      <c r="AV88" s="38">
        <v>50.914634146341463</v>
      </c>
      <c r="AW88" s="56">
        <v>44.767441860465119</v>
      </c>
      <c r="AX88" s="11">
        <v>11.439024390243903</v>
      </c>
      <c r="AY88" s="13">
        <v>10.302325581395349</v>
      </c>
      <c r="AZ88" s="14">
        <v>2</v>
      </c>
      <c r="BA88" s="1">
        <v>39</v>
      </c>
      <c r="BB88" s="1">
        <v>2</v>
      </c>
      <c r="BC88" s="1">
        <v>39</v>
      </c>
      <c r="BD88" s="1">
        <v>22</v>
      </c>
      <c r="BE88" s="1">
        <v>19</v>
      </c>
      <c r="BF88" s="1">
        <v>1</v>
      </c>
      <c r="BG88" s="1">
        <v>1</v>
      </c>
      <c r="BH88" s="1">
        <v>21</v>
      </c>
      <c r="BI88" s="1">
        <v>18</v>
      </c>
      <c r="BJ88" s="1"/>
      <c r="BK88" s="1">
        <v>14</v>
      </c>
      <c r="BL88" s="1">
        <v>24</v>
      </c>
      <c r="BM88" s="1">
        <v>3</v>
      </c>
      <c r="BN88" s="1">
        <v>24</v>
      </c>
      <c r="BO88" s="1">
        <v>17</v>
      </c>
      <c r="BP88" s="1">
        <v>25</v>
      </c>
      <c r="BQ88" s="1">
        <v>16</v>
      </c>
      <c r="BR88" s="1">
        <v>9</v>
      </c>
      <c r="BS88" s="1">
        <v>12</v>
      </c>
      <c r="BT88" s="1">
        <v>10</v>
      </c>
      <c r="BU88" s="1">
        <v>9</v>
      </c>
      <c r="BV88" s="1">
        <v>1</v>
      </c>
      <c r="BX88" s="1">
        <v>4</v>
      </c>
      <c r="BY88" s="1">
        <v>21</v>
      </c>
      <c r="BZ88" s="1">
        <v>16</v>
      </c>
      <c r="CA88" s="1">
        <v>10</v>
      </c>
      <c r="CB88" s="1">
        <v>31</v>
      </c>
      <c r="CC88" s="1">
        <v>3</v>
      </c>
      <c r="CD88" s="1">
        <v>4</v>
      </c>
      <c r="CE88" s="1">
        <v>22</v>
      </c>
      <c r="CF88" s="1">
        <v>12</v>
      </c>
      <c r="CH88" s="1">
        <v>2</v>
      </c>
      <c r="CI88" s="1">
        <v>20</v>
      </c>
      <c r="CJ88" s="1">
        <v>19</v>
      </c>
      <c r="CL88" s="1">
        <v>8</v>
      </c>
      <c r="CM88" s="1">
        <v>24</v>
      </c>
      <c r="CN88" s="1">
        <v>9</v>
      </c>
      <c r="CO88" s="1">
        <v>13</v>
      </c>
      <c r="CP88" s="1">
        <v>17</v>
      </c>
      <c r="CQ88" s="1">
        <v>11</v>
      </c>
      <c r="CR88" s="1">
        <v>6</v>
      </c>
      <c r="CS88" s="1">
        <v>24</v>
      </c>
      <c r="CT88" s="1">
        <v>11</v>
      </c>
      <c r="CU88" s="1">
        <v>24</v>
      </c>
      <c r="CV88" s="1">
        <v>17</v>
      </c>
      <c r="CW88" s="1">
        <v>18</v>
      </c>
      <c r="CX88" s="1">
        <v>23</v>
      </c>
      <c r="CY88" s="1">
        <v>2</v>
      </c>
      <c r="CZ88" s="1">
        <v>1</v>
      </c>
      <c r="DA88" s="1">
        <v>5</v>
      </c>
      <c r="DB88" s="1">
        <v>4</v>
      </c>
      <c r="DC88" s="1">
        <v>9</v>
      </c>
      <c r="DD88" s="1">
        <v>14</v>
      </c>
      <c r="DE88" s="1">
        <v>4</v>
      </c>
      <c r="DF88" s="1">
        <v>2</v>
      </c>
      <c r="DG88" s="2"/>
    </row>
    <row r="89" spans="1:111" hidden="1" outlineLevel="1" x14ac:dyDescent="0.25">
      <c r="A89" s="25">
        <v>114</v>
      </c>
      <c r="B89" s="23">
        <v>114010</v>
      </c>
      <c r="C89" s="33" t="s">
        <v>128</v>
      </c>
      <c r="D89" s="48">
        <v>49</v>
      </c>
      <c r="E89" s="18">
        <v>60</v>
      </c>
      <c r="F89" s="19"/>
      <c r="G89" s="19">
        <v>1</v>
      </c>
      <c r="H89" s="35">
        <v>49</v>
      </c>
      <c r="I89" s="21">
        <v>59</v>
      </c>
      <c r="J89" s="31"/>
      <c r="K89" s="39">
        <v>1</v>
      </c>
      <c r="L89" s="10">
        <v>0</v>
      </c>
      <c r="M89" s="13">
        <v>1.6949152542372881</v>
      </c>
      <c r="N89" s="12">
        <v>100</v>
      </c>
      <c r="O89" s="10">
        <v>100</v>
      </c>
      <c r="P89" s="10">
        <v>100</v>
      </c>
      <c r="Q89" s="10">
        <v>98.305084745762713</v>
      </c>
      <c r="R89" s="10">
        <v>59.183673469387756</v>
      </c>
      <c r="S89" s="10">
        <v>61.016949152542374</v>
      </c>
      <c r="T89" s="10">
        <v>86.394557823129247</v>
      </c>
      <c r="U89" s="13">
        <v>86.440677966101703</v>
      </c>
      <c r="V89" s="12">
        <v>63.265306122448983</v>
      </c>
      <c r="W89" s="10">
        <v>58.474576271186443</v>
      </c>
      <c r="X89" s="10">
        <v>71.428571428571431</v>
      </c>
      <c r="Y89" s="10">
        <v>45.762711864406782</v>
      </c>
      <c r="Z89" s="10">
        <v>67.346938775510196</v>
      </c>
      <c r="AA89" s="10">
        <v>33.898305084745758</v>
      </c>
      <c r="AB89" s="10">
        <v>66.326530612244895</v>
      </c>
      <c r="AC89" s="13">
        <v>49.152542372881356</v>
      </c>
      <c r="AD89" s="12">
        <v>81.632653061224488</v>
      </c>
      <c r="AE89" s="10">
        <v>72.033898305084747</v>
      </c>
      <c r="AF89" s="10">
        <v>93.877551020408163</v>
      </c>
      <c r="AG89" s="10">
        <v>81.355932203389841</v>
      </c>
      <c r="AH89" s="10">
        <v>85.714285714285708</v>
      </c>
      <c r="AI89" s="13">
        <v>75.141242937853107</v>
      </c>
      <c r="AJ89" s="12">
        <v>93.877551020408163</v>
      </c>
      <c r="AK89" s="13">
        <v>93.220338983050837</v>
      </c>
      <c r="AL89" s="12">
        <v>70.408163265306129</v>
      </c>
      <c r="AM89" s="10">
        <v>65.254237288135599</v>
      </c>
      <c r="AN89" s="10">
        <v>54.081632653061227</v>
      </c>
      <c r="AO89" s="10">
        <v>68.644067796610159</v>
      </c>
      <c r="AP89" s="10">
        <v>74.489795918367349</v>
      </c>
      <c r="AQ89" s="10">
        <v>63.559322033898304</v>
      </c>
      <c r="AR89" s="10">
        <v>93.877551020408163</v>
      </c>
      <c r="AS89" s="10">
        <v>93.220338983050837</v>
      </c>
      <c r="AT89" s="10">
        <v>51.020408163265309</v>
      </c>
      <c r="AU89" s="10">
        <v>40.677966101694921</v>
      </c>
      <c r="AV89" s="38">
        <v>67.857142857142861</v>
      </c>
      <c r="AW89" s="56">
        <v>66.101694915254242</v>
      </c>
      <c r="AX89" s="11">
        <v>15.122448979591837</v>
      </c>
      <c r="AY89" s="13">
        <v>13.966101694915254</v>
      </c>
      <c r="AZ89" s="2"/>
      <c r="BA89" s="1">
        <v>49</v>
      </c>
      <c r="BB89" s="2"/>
      <c r="BC89" s="1">
        <v>49</v>
      </c>
      <c r="BD89" s="1">
        <v>20</v>
      </c>
      <c r="BE89" s="1">
        <v>29</v>
      </c>
      <c r="BF89" s="2"/>
      <c r="BG89" s="2"/>
      <c r="BH89" s="1">
        <v>20</v>
      </c>
      <c r="BI89" s="1">
        <v>29</v>
      </c>
      <c r="BJ89" s="1"/>
      <c r="BK89" s="1">
        <v>7</v>
      </c>
      <c r="BL89" s="1">
        <v>22</v>
      </c>
      <c r="BM89" s="1">
        <v>20</v>
      </c>
      <c r="BN89" s="1">
        <v>14</v>
      </c>
      <c r="BO89" s="1">
        <v>35</v>
      </c>
      <c r="BP89" s="1">
        <v>16</v>
      </c>
      <c r="BQ89" s="1">
        <v>33</v>
      </c>
      <c r="BR89" s="1">
        <v>1</v>
      </c>
      <c r="BS89" s="1">
        <v>6</v>
      </c>
      <c r="BT89" s="1">
        <v>15</v>
      </c>
      <c r="BU89" s="1">
        <v>14</v>
      </c>
      <c r="BV89" s="1">
        <v>13</v>
      </c>
      <c r="BX89" s="1">
        <v>2</v>
      </c>
      <c r="BY89" s="1">
        <v>14</v>
      </c>
      <c r="BZ89" s="1">
        <v>33</v>
      </c>
      <c r="CA89" s="1">
        <v>3</v>
      </c>
      <c r="CB89" s="1">
        <v>46</v>
      </c>
      <c r="CC89" s="2"/>
      <c r="CD89" s="1">
        <v>2</v>
      </c>
      <c r="CE89" s="1">
        <v>17</v>
      </c>
      <c r="CF89" s="1">
        <v>30</v>
      </c>
      <c r="CH89" s="2"/>
      <c r="CI89" s="1">
        <v>6</v>
      </c>
      <c r="CJ89" s="1">
        <v>43</v>
      </c>
      <c r="CL89" s="1">
        <v>6</v>
      </c>
      <c r="CM89" s="1">
        <v>17</v>
      </c>
      <c r="CN89" s="1">
        <v>26</v>
      </c>
      <c r="CO89" s="1">
        <v>14</v>
      </c>
      <c r="CP89" s="1">
        <v>17</v>
      </c>
      <c r="CQ89" s="1">
        <v>18</v>
      </c>
      <c r="CR89" s="1">
        <v>4</v>
      </c>
      <c r="CS89" s="1">
        <v>17</v>
      </c>
      <c r="CT89" s="1">
        <v>28</v>
      </c>
      <c r="CU89" s="1">
        <v>3</v>
      </c>
      <c r="CV89" s="1">
        <v>46</v>
      </c>
      <c r="CW89" s="1">
        <v>24</v>
      </c>
      <c r="CX89" s="1">
        <v>25</v>
      </c>
      <c r="CY89" s="2"/>
      <c r="CZ89" s="2"/>
      <c r="DA89" s="1">
        <v>3</v>
      </c>
      <c r="DB89" s="1">
        <v>4</v>
      </c>
      <c r="DC89" s="1">
        <v>7</v>
      </c>
      <c r="DD89" s="1">
        <v>9</v>
      </c>
      <c r="DE89" s="1">
        <v>14</v>
      </c>
      <c r="DF89" s="1">
        <v>5</v>
      </c>
      <c r="DG89" s="1">
        <v>7</v>
      </c>
    </row>
    <row r="90" spans="1:111" ht="15" customHeight="1" collapsed="1" x14ac:dyDescent="0.25">
      <c r="A90" s="78" t="s">
        <v>6</v>
      </c>
      <c r="B90" s="79"/>
      <c r="C90" s="80"/>
      <c r="D90" s="22">
        <v>431</v>
      </c>
      <c r="E90" s="20">
        <v>458</v>
      </c>
      <c r="F90" s="20">
        <v>6</v>
      </c>
      <c r="G90" s="20">
        <v>24</v>
      </c>
      <c r="H90" s="20">
        <v>425</v>
      </c>
      <c r="I90" s="26">
        <v>434</v>
      </c>
      <c r="J90" s="22">
        <v>32</v>
      </c>
      <c r="K90" s="20">
        <v>42</v>
      </c>
      <c r="L90" s="28">
        <v>7.5294117647058814</v>
      </c>
      <c r="M90" s="29">
        <v>9.67741935483871</v>
      </c>
      <c r="N90" s="30">
        <v>97.882352941176478</v>
      </c>
      <c r="O90" s="28">
        <v>95.161290322580655</v>
      </c>
      <c r="P90" s="28">
        <v>98.82352941176471</v>
      </c>
      <c r="Q90" s="28">
        <v>95.622119815668199</v>
      </c>
      <c r="R90" s="28">
        <v>58.82352941176471</v>
      </c>
      <c r="S90" s="28">
        <v>56.451612903225815</v>
      </c>
      <c r="T90" s="28">
        <v>85.176470588235304</v>
      </c>
      <c r="U90" s="29">
        <v>82.411674347158211</v>
      </c>
      <c r="V90" s="30">
        <v>43.647058823529413</v>
      </c>
      <c r="W90" s="28">
        <v>46.428571428571431</v>
      </c>
      <c r="X90" s="28">
        <v>56.235294117647058</v>
      </c>
      <c r="Y90" s="28">
        <v>64.516129032258064</v>
      </c>
      <c r="Z90" s="28">
        <v>63.529411764705877</v>
      </c>
      <c r="AA90" s="28">
        <v>46.082949308755758</v>
      </c>
      <c r="AB90" s="28">
        <v>51.764705882352949</v>
      </c>
      <c r="AC90" s="29">
        <v>50.864055299539167</v>
      </c>
      <c r="AD90" s="30">
        <v>79.411764705882348</v>
      </c>
      <c r="AE90" s="28">
        <v>80.990783410138249</v>
      </c>
      <c r="AF90" s="28">
        <v>81.64705882352942</v>
      </c>
      <c r="AG90" s="28">
        <v>70.276497695852541</v>
      </c>
      <c r="AH90" s="28">
        <v>80.156862745098039</v>
      </c>
      <c r="AI90" s="29">
        <v>77.41935483870968</v>
      </c>
      <c r="AJ90" s="30">
        <v>85.764705882352942</v>
      </c>
      <c r="AK90" s="29">
        <v>88.709677419354833</v>
      </c>
      <c r="AL90" s="30">
        <v>66.588235294117652</v>
      </c>
      <c r="AM90" s="28">
        <v>53.110599078341011</v>
      </c>
      <c r="AN90" s="28">
        <v>49.764705882352942</v>
      </c>
      <c r="AO90" s="28">
        <v>52.419354838709673</v>
      </c>
      <c r="AP90" s="28">
        <v>60.941176470588232</v>
      </c>
      <c r="AQ90" s="28">
        <v>58.064516129032263</v>
      </c>
      <c r="AR90" s="28">
        <v>71.058823529411768</v>
      </c>
      <c r="AS90" s="28">
        <v>68.894009216589865</v>
      </c>
      <c r="AT90" s="28">
        <v>60.470588235294123</v>
      </c>
      <c r="AU90" s="28">
        <v>53.686635944700456</v>
      </c>
      <c r="AV90" s="40">
        <v>60.764705882352942</v>
      </c>
      <c r="AW90" s="57">
        <v>56.221198156682028</v>
      </c>
      <c r="AX90" s="55">
        <v>13.607058823529412</v>
      </c>
      <c r="AY90" s="42">
        <v>13.101382488479263</v>
      </c>
      <c r="AZ90" s="15">
        <f t="shared" ref="AZ90:DG90" si="4">SUM(AZ82:AZ89)</f>
        <v>9</v>
      </c>
      <c r="BA90" s="6">
        <f t="shared" si="4"/>
        <v>416</v>
      </c>
      <c r="BB90" s="6">
        <f t="shared" si="4"/>
        <v>5</v>
      </c>
      <c r="BC90" s="6">
        <f t="shared" si="4"/>
        <v>420</v>
      </c>
      <c r="BD90" s="6">
        <f t="shared" si="4"/>
        <v>175</v>
      </c>
      <c r="BE90" s="6">
        <f t="shared" si="4"/>
        <v>250</v>
      </c>
      <c r="BF90" s="6">
        <f t="shared" si="4"/>
        <v>1</v>
      </c>
      <c r="BG90" s="6">
        <f t="shared" si="4"/>
        <v>10</v>
      </c>
      <c r="BH90" s="6">
        <f t="shared" si="4"/>
        <v>166</v>
      </c>
      <c r="BI90" s="6">
        <f t="shared" si="4"/>
        <v>248</v>
      </c>
      <c r="BJ90" s="6">
        <f t="shared" si="4"/>
        <v>0</v>
      </c>
      <c r="BK90" s="6">
        <f t="shared" si="4"/>
        <v>149</v>
      </c>
      <c r="BL90" s="6">
        <f t="shared" si="4"/>
        <v>181</v>
      </c>
      <c r="BM90" s="6">
        <f t="shared" si="4"/>
        <v>95</v>
      </c>
      <c r="BN90" s="6">
        <f t="shared" si="4"/>
        <v>186</v>
      </c>
      <c r="BO90" s="6">
        <f t="shared" si="4"/>
        <v>239</v>
      </c>
      <c r="BP90" s="6">
        <f t="shared" si="4"/>
        <v>155</v>
      </c>
      <c r="BQ90" s="6">
        <f t="shared" si="4"/>
        <v>270</v>
      </c>
      <c r="BR90" s="6">
        <f t="shared" si="4"/>
        <v>68</v>
      </c>
      <c r="BS90" s="6">
        <f t="shared" si="4"/>
        <v>71</v>
      </c>
      <c r="BT90" s="6">
        <f t="shared" si="4"/>
        <v>107</v>
      </c>
      <c r="BU90" s="6">
        <f t="shared" si="4"/>
        <v>121</v>
      </c>
      <c r="BV90" s="6">
        <f t="shared" si="4"/>
        <v>58</v>
      </c>
      <c r="BW90" s="6">
        <f t="shared" si="4"/>
        <v>0</v>
      </c>
      <c r="BX90" s="6">
        <f t="shared" si="4"/>
        <v>15</v>
      </c>
      <c r="BY90" s="6">
        <f t="shared" si="4"/>
        <v>145</v>
      </c>
      <c r="BZ90" s="6">
        <f t="shared" si="4"/>
        <v>265</v>
      </c>
      <c r="CA90" s="6">
        <f t="shared" si="4"/>
        <v>78</v>
      </c>
      <c r="CB90" s="6">
        <f t="shared" si="4"/>
        <v>347</v>
      </c>
      <c r="CC90" s="6">
        <f t="shared" si="4"/>
        <v>9</v>
      </c>
      <c r="CD90" s="6">
        <f t="shared" si="4"/>
        <v>40</v>
      </c>
      <c r="CE90" s="6">
        <f t="shared" si="4"/>
        <v>146</v>
      </c>
      <c r="CF90" s="6">
        <f t="shared" si="4"/>
        <v>230</v>
      </c>
      <c r="CG90" s="6">
        <f t="shared" si="4"/>
        <v>0</v>
      </c>
      <c r="CH90" s="6">
        <f t="shared" si="4"/>
        <v>9</v>
      </c>
      <c r="CI90" s="6">
        <f t="shared" si="4"/>
        <v>103</v>
      </c>
      <c r="CJ90" s="6">
        <f t="shared" si="4"/>
        <v>313</v>
      </c>
      <c r="CK90" s="6">
        <f t="shared" si="4"/>
        <v>0</v>
      </c>
      <c r="CL90" s="6">
        <f t="shared" si="4"/>
        <v>28</v>
      </c>
      <c r="CM90" s="6">
        <f t="shared" si="4"/>
        <v>228</v>
      </c>
      <c r="CN90" s="6">
        <f t="shared" si="4"/>
        <v>169</v>
      </c>
      <c r="CO90" s="6">
        <f t="shared" si="4"/>
        <v>94</v>
      </c>
      <c r="CP90" s="6">
        <f t="shared" si="4"/>
        <v>239</v>
      </c>
      <c r="CQ90" s="6">
        <f t="shared" si="4"/>
        <v>92</v>
      </c>
      <c r="CR90" s="6">
        <f t="shared" si="4"/>
        <v>61</v>
      </c>
      <c r="CS90" s="6">
        <f t="shared" si="4"/>
        <v>210</v>
      </c>
      <c r="CT90" s="6">
        <f t="shared" si="4"/>
        <v>154</v>
      </c>
      <c r="CU90" s="6">
        <f t="shared" si="4"/>
        <v>123</v>
      </c>
      <c r="CV90" s="6">
        <f t="shared" si="4"/>
        <v>302</v>
      </c>
      <c r="CW90" s="6">
        <f t="shared" si="4"/>
        <v>168</v>
      </c>
      <c r="CX90" s="6">
        <f t="shared" si="4"/>
        <v>257</v>
      </c>
      <c r="CY90" s="6">
        <f t="shared" si="4"/>
        <v>2</v>
      </c>
      <c r="CZ90" s="6">
        <f t="shared" si="4"/>
        <v>7</v>
      </c>
      <c r="DA90" s="6">
        <f t="shared" si="4"/>
        <v>23</v>
      </c>
      <c r="DB90" s="6">
        <f t="shared" si="4"/>
        <v>56</v>
      </c>
      <c r="DC90" s="6">
        <f t="shared" si="4"/>
        <v>93</v>
      </c>
      <c r="DD90" s="6">
        <f t="shared" si="4"/>
        <v>86</v>
      </c>
      <c r="DE90" s="6">
        <f t="shared" si="4"/>
        <v>90</v>
      </c>
      <c r="DF90" s="6">
        <f t="shared" si="4"/>
        <v>41</v>
      </c>
      <c r="DG90" s="6">
        <f t="shared" si="4"/>
        <v>27</v>
      </c>
    </row>
    <row r="91" spans="1:111" hidden="1" outlineLevel="1" x14ac:dyDescent="0.25">
      <c r="A91" s="25">
        <v>115</v>
      </c>
      <c r="B91" s="23">
        <v>115002</v>
      </c>
      <c r="C91" s="33" t="s">
        <v>129</v>
      </c>
      <c r="D91" s="48">
        <v>87</v>
      </c>
      <c r="E91" s="18">
        <v>97</v>
      </c>
      <c r="F91" s="18">
        <v>2</v>
      </c>
      <c r="G91" s="18">
        <v>9</v>
      </c>
      <c r="H91" s="35">
        <v>85</v>
      </c>
      <c r="I91" s="21">
        <v>88</v>
      </c>
      <c r="J91" s="25">
        <v>2</v>
      </c>
      <c r="K91" s="35">
        <v>7</v>
      </c>
      <c r="L91" s="10">
        <v>2.3529411764705883</v>
      </c>
      <c r="M91" s="13">
        <v>7.9545454545454541</v>
      </c>
      <c r="N91" s="12">
        <v>98.82352941176471</v>
      </c>
      <c r="O91" s="10">
        <v>95.454545454545453</v>
      </c>
      <c r="P91" s="10">
        <v>97.647058823529406</v>
      </c>
      <c r="Q91" s="10">
        <v>98.86363636363636</v>
      </c>
      <c r="R91" s="10">
        <v>50.588235294117645</v>
      </c>
      <c r="S91" s="10">
        <v>55.68181818181818</v>
      </c>
      <c r="T91" s="10">
        <v>82.35294117647058</v>
      </c>
      <c r="U91" s="13">
        <v>83.333333333333343</v>
      </c>
      <c r="V91" s="12">
        <v>65.294117647058826</v>
      </c>
      <c r="W91" s="10">
        <v>78.409090909090907</v>
      </c>
      <c r="X91" s="10">
        <v>71.764705882352942</v>
      </c>
      <c r="Y91" s="10">
        <v>84.090909090909093</v>
      </c>
      <c r="Z91" s="10">
        <v>61.176470588235297</v>
      </c>
      <c r="AA91" s="10">
        <v>44.31818181818182</v>
      </c>
      <c r="AB91" s="10">
        <v>65.882352941176464</v>
      </c>
      <c r="AC91" s="13">
        <v>71.306818181818173</v>
      </c>
      <c r="AD91" s="12">
        <v>88.823529411764696</v>
      </c>
      <c r="AE91" s="10">
        <v>81.818181818181827</v>
      </c>
      <c r="AF91" s="10">
        <v>75.294117647058826</v>
      </c>
      <c r="AG91" s="10">
        <v>75</v>
      </c>
      <c r="AH91" s="10">
        <v>84.313725490196077</v>
      </c>
      <c r="AI91" s="13">
        <v>79.545454545454547</v>
      </c>
      <c r="AJ91" s="12">
        <v>82.941176470588246</v>
      </c>
      <c r="AK91" s="13">
        <v>88.63636363636364</v>
      </c>
      <c r="AL91" s="12">
        <v>58.235294117647065</v>
      </c>
      <c r="AM91" s="10">
        <v>46.590909090909086</v>
      </c>
      <c r="AN91" s="10">
        <v>42.941176470588232</v>
      </c>
      <c r="AO91" s="10">
        <v>36.363636363636367</v>
      </c>
      <c r="AP91" s="10">
        <v>50.588235294117645</v>
      </c>
      <c r="AQ91" s="10">
        <v>50.56818181818182</v>
      </c>
      <c r="AR91" s="10">
        <v>68.235294117647058</v>
      </c>
      <c r="AS91" s="10">
        <v>61.363636363636367</v>
      </c>
      <c r="AT91" s="10">
        <v>68.235294117647058</v>
      </c>
      <c r="AU91" s="10">
        <v>42.045454545454547</v>
      </c>
      <c r="AV91" s="38">
        <v>55.000000000000007</v>
      </c>
      <c r="AW91" s="56">
        <v>46.30681818181818</v>
      </c>
      <c r="AX91" s="11">
        <v>13.694117647058823</v>
      </c>
      <c r="AY91" s="13">
        <v>13.215909090909092</v>
      </c>
      <c r="AZ91" s="14">
        <v>1</v>
      </c>
      <c r="BA91" s="1">
        <v>84</v>
      </c>
      <c r="BB91" s="1">
        <v>2</v>
      </c>
      <c r="BC91" s="1">
        <v>83</v>
      </c>
      <c r="BD91" s="1">
        <v>42</v>
      </c>
      <c r="BE91" s="1">
        <v>43</v>
      </c>
      <c r="BF91" s="2"/>
      <c r="BG91" s="1">
        <v>3</v>
      </c>
      <c r="BH91" s="1">
        <v>39</v>
      </c>
      <c r="BI91" s="1">
        <v>43</v>
      </c>
      <c r="BJ91" s="1"/>
      <c r="BK91" s="1">
        <v>9</v>
      </c>
      <c r="BL91" s="1">
        <v>41</v>
      </c>
      <c r="BM91" s="1">
        <v>35</v>
      </c>
      <c r="BN91" s="1">
        <v>24</v>
      </c>
      <c r="BO91" s="1">
        <v>61</v>
      </c>
      <c r="BP91" s="1">
        <v>33</v>
      </c>
      <c r="BQ91" s="1">
        <v>52</v>
      </c>
      <c r="BR91" s="1">
        <v>4</v>
      </c>
      <c r="BS91" s="1">
        <v>10</v>
      </c>
      <c r="BT91" s="1">
        <v>19</v>
      </c>
      <c r="BU91" s="1">
        <v>32</v>
      </c>
      <c r="BV91" s="1">
        <v>20</v>
      </c>
      <c r="BX91" s="1">
        <v>1</v>
      </c>
      <c r="BY91" s="1">
        <v>17</v>
      </c>
      <c r="BZ91" s="1">
        <v>67</v>
      </c>
      <c r="CA91" s="1">
        <v>21</v>
      </c>
      <c r="CB91" s="1">
        <v>64</v>
      </c>
      <c r="CC91" s="1">
        <v>1</v>
      </c>
      <c r="CD91" s="1">
        <v>4</v>
      </c>
      <c r="CE91" s="1">
        <v>29</v>
      </c>
      <c r="CF91" s="1">
        <v>51</v>
      </c>
      <c r="CH91" s="1">
        <v>4</v>
      </c>
      <c r="CI91" s="1">
        <v>21</v>
      </c>
      <c r="CJ91" s="1">
        <v>60</v>
      </c>
      <c r="CL91" s="1">
        <v>14</v>
      </c>
      <c r="CM91" s="1">
        <v>43</v>
      </c>
      <c r="CN91" s="1">
        <v>28</v>
      </c>
      <c r="CO91" s="1">
        <v>25</v>
      </c>
      <c r="CP91" s="1">
        <v>47</v>
      </c>
      <c r="CQ91" s="1">
        <v>13</v>
      </c>
      <c r="CR91" s="1">
        <v>16</v>
      </c>
      <c r="CS91" s="1">
        <v>52</v>
      </c>
      <c r="CT91" s="1">
        <v>17</v>
      </c>
      <c r="CU91" s="1">
        <v>27</v>
      </c>
      <c r="CV91" s="1">
        <v>58</v>
      </c>
      <c r="CW91" s="1">
        <v>27</v>
      </c>
      <c r="CX91" s="1">
        <v>58</v>
      </c>
      <c r="CY91" s="1">
        <v>1</v>
      </c>
      <c r="CZ91" s="1">
        <v>4</v>
      </c>
      <c r="DA91" s="1">
        <v>13</v>
      </c>
      <c r="DB91" s="1">
        <v>10</v>
      </c>
      <c r="DC91" s="1">
        <v>13</v>
      </c>
      <c r="DD91" s="1">
        <v>12</v>
      </c>
      <c r="DE91" s="1">
        <v>24</v>
      </c>
      <c r="DF91" s="1">
        <v>6</v>
      </c>
      <c r="DG91" s="1">
        <v>2</v>
      </c>
    </row>
    <row r="92" spans="1:111" hidden="1" outlineLevel="1" x14ac:dyDescent="0.25">
      <c r="A92" s="25">
        <v>115</v>
      </c>
      <c r="B92" s="23">
        <v>115003</v>
      </c>
      <c r="C92" s="33" t="s">
        <v>130</v>
      </c>
      <c r="D92" s="48">
        <v>46</v>
      </c>
      <c r="E92" s="18">
        <v>38</v>
      </c>
      <c r="F92" s="18">
        <v>11</v>
      </c>
      <c r="G92" s="18">
        <v>4</v>
      </c>
      <c r="H92" s="35">
        <v>35</v>
      </c>
      <c r="I92" s="21">
        <v>34</v>
      </c>
      <c r="J92" s="25">
        <v>4</v>
      </c>
      <c r="K92" s="35">
        <v>5</v>
      </c>
      <c r="L92" s="10">
        <v>11.428571428571429</v>
      </c>
      <c r="M92" s="13">
        <v>14.705882352941178</v>
      </c>
      <c r="N92" s="12">
        <v>91.428571428571431</v>
      </c>
      <c r="O92" s="10">
        <v>91.17647058823529</v>
      </c>
      <c r="P92" s="10">
        <v>100</v>
      </c>
      <c r="Q92" s="10">
        <v>85.294117647058826</v>
      </c>
      <c r="R92" s="10">
        <v>42.857142857142854</v>
      </c>
      <c r="S92" s="10">
        <v>52.941176470588239</v>
      </c>
      <c r="T92" s="10">
        <v>78.095238095238102</v>
      </c>
      <c r="U92" s="13">
        <v>76.470588235294116</v>
      </c>
      <c r="V92" s="12">
        <v>34.285714285714285</v>
      </c>
      <c r="W92" s="10">
        <v>35.294117647058826</v>
      </c>
      <c r="X92" s="10">
        <v>45.714285714285715</v>
      </c>
      <c r="Y92" s="10">
        <v>44.117647058823529</v>
      </c>
      <c r="Z92" s="10">
        <v>51.428571428571423</v>
      </c>
      <c r="AA92" s="10">
        <v>29.411764705882355</v>
      </c>
      <c r="AB92" s="10">
        <v>41.428571428571431</v>
      </c>
      <c r="AC92" s="13">
        <v>36.029411764705884</v>
      </c>
      <c r="AD92" s="12">
        <v>80</v>
      </c>
      <c r="AE92" s="10">
        <v>73.529411764705884</v>
      </c>
      <c r="AF92" s="10">
        <v>82.857142857142861</v>
      </c>
      <c r="AG92" s="10">
        <v>70.588235294117652</v>
      </c>
      <c r="AH92" s="10">
        <v>80.952380952380949</v>
      </c>
      <c r="AI92" s="13">
        <v>72.549019607843135</v>
      </c>
      <c r="AJ92" s="12">
        <v>88.571428571428569</v>
      </c>
      <c r="AK92" s="13">
        <v>73.529411764705884</v>
      </c>
      <c r="AL92" s="12">
        <v>67.142857142857139</v>
      </c>
      <c r="AM92" s="10">
        <v>51.470588235294116</v>
      </c>
      <c r="AN92" s="10">
        <v>40</v>
      </c>
      <c r="AO92" s="10">
        <v>51.470588235294116</v>
      </c>
      <c r="AP92" s="10">
        <v>75.714285714285708</v>
      </c>
      <c r="AQ92" s="10">
        <v>52.941176470588239</v>
      </c>
      <c r="AR92" s="10">
        <v>45.714285714285715</v>
      </c>
      <c r="AS92" s="10">
        <v>38.235294117647058</v>
      </c>
      <c r="AT92" s="10">
        <v>37.142857142857146</v>
      </c>
      <c r="AU92" s="10">
        <v>64.705882352941174</v>
      </c>
      <c r="AV92" s="38">
        <v>56.071428571428569</v>
      </c>
      <c r="AW92" s="56">
        <v>51.838235294117652</v>
      </c>
      <c r="AX92" s="11">
        <v>12.685714285714285</v>
      </c>
      <c r="AY92" s="13">
        <v>11.529411764705882</v>
      </c>
      <c r="AZ92" s="14">
        <v>3</v>
      </c>
      <c r="BA92" s="1">
        <v>32</v>
      </c>
      <c r="BB92" s="2"/>
      <c r="BC92" s="1">
        <v>35</v>
      </c>
      <c r="BD92" s="1">
        <v>20</v>
      </c>
      <c r="BE92" s="1">
        <v>15</v>
      </c>
      <c r="BF92" s="2"/>
      <c r="BG92" s="1">
        <v>2</v>
      </c>
      <c r="BH92" s="1">
        <v>19</v>
      </c>
      <c r="BI92" s="1">
        <v>14</v>
      </c>
      <c r="BJ92" s="1"/>
      <c r="BK92" s="1">
        <v>17</v>
      </c>
      <c r="BL92" s="1">
        <v>12</v>
      </c>
      <c r="BM92" s="1">
        <v>6</v>
      </c>
      <c r="BN92" s="1">
        <v>19</v>
      </c>
      <c r="BO92" s="1">
        <v>16</v>
      </c>
      <c r="BP92" s="1">
        <v>17</v>
      </c>
      <c r="BQ92" s="1">
        <v>18</v>
      </c>
      <c r="BR92" s="1">
        <v>10</v>
      </c>
      <c r="BS92" s="1">
        <v>9</v>
      </c>
      <c r="BT92" s="1">
        <v>4</v>
      </c>
      <c r="BU92" s="1">
        <v>7</v>
      </c>
      <c r="BV92" s="1">
        <v>5</v>
      </c>
      <c r="BX92" s="1">
        <v>4</v>
      </c>
      <c r="BY92" s="1">
        <v>6</v>
      </c>
      <c r="BZ92" s="1">
        <v>25</v>
      </c>
      <c r="CA92" s="1">
        <v>6</v>
      </c>
      <c r="CB92" s="1">
        <v>29</v>
      </c>
      <c r="CC92" s="1">
        <v>2</v>
      </c>
      <c r="CD92" s="1">
        <v>2</v>
      </c>
      <c r="CE92" s="1">
        <v>10</v>
      </c>
      <c r="CF92" s="1">
        <v>21</v>
      </c>
      <c r="CH92" s="2"/>
      <c r="CI92" s="1">
        <v>8</v>
      </c>
      <c r="CJ92" s="1">
        <v>27</v>
      </c>
      <c r="CL92" s="1">
        <v>1</v>
      </c>
      <c r="CM92" s="1">
        <v>21</v>
      </c>
      <c r="CN92" s="1">
        <v>13</v>
      </c>
      <c r="CO92" s="1">
        <v>10</v>
      </c>
      <c r="CP92" s="1">
        <v>22</v>
      </c>
      <c r="CQ92" s="1">
        <v>3</v>
      </c>
      <c r="CR92" s="2"/>
      <c r="CS92" s="1">
        <v>17</v>
      </c>
      <c r="CT92" s="1">
        <v>18</v>
      </c>
      <c r="CU92" s="1">
        <v>19</v>
      </c>
      <c r="CV92" s="1">
        <v>16</v>
      </c>
      <c r="CW92" s="1">
        <v>22</v>
      </c>
      <c r="CX92" s="1">
        <v>13</v>
      </c>
      <c r="CY92" s="2"/>
      <c r="CZ92" s="2"/>
      <c r="DA92" s="1">
        <v>1</v>
      </c>
      <c r="DB92" s="1">
        <v>4</v>
      </c>
      <c r="DC92" s="1">
        <v>13</v>
      </c>
      <c r="DD92" s="1">
        <v>13</v>
      </c>
      <c r="DE92" s="1">
        <v>2</v>
      </c>
      <c r="DF92" s="1">
        <v>2</v>
      </c>
      <c r="DG92" s="2"/>
    </row>
    <row r="93" spans="1:111" hidden="1" outlineLevel="1" x14ac:dyDescent="0.25">
      <c r="A93" s="25">
        <v>115</v>
      </c>
      <c r="B93" s="23">
        <v>115004</v>
      </c>
      <c r="C93" s="33" t="s">
        <v>131</v>
      </c>
      <c r="D93" s="48">
        <v>34</v>
      </c>
      <c r="E93" s="18">
        <v>39</v>
      </c>
      <c r="F93" s="19"/>
      <c r="G93" s="19"/>
      <c r="H93" s="35">
        <v>34</v>
      </c>
      <c r="I93" s="21">
        <v>39</v>
      </c>
      <c r="J93" s="25">
        <v>1</v>
      </c>
      <c r="K93" s="35">
        <v>2</v>
      </c>
      <c r="L93" s="10">
        <v>2.9411764705882351</v>
      </c>
      <c r="M93" s="13">
        <v>5.1282051282051277</v>
      </c>
      <c r="N93" s="12">
        <v>94.117647058823522</v>
      </c>
      <c r="O93" s="10">
        <v>92.307692307692307</v>
      </c>
      <c r="P93" s="10">
        <v>100</v>
      </c>
      <c r="Q93" s="10">
        <v>100</v>
      </c>
      <c r="R93" s="10">
        <v>44.117647058823529</v>
      </c>
      <c r="S93" s="10">
        <v>84.615384615384613</v>
      </c>
      <c r="T93" s="10">
        <v>79.411764705882348</v>
      </c>
      <c r="U93" s="13">
        <v>92.307692307692307</v>
      </c>
      <c r="V93" s="12">
        <v>48.529411764705884</v>
      </c>
      <c r="W93" s="10">
        <v>47.435897435897431</v>
      </c>
      <c r="X93" s="10">
        <v>55.882352941176471</v>
      </c>
      <c r="Y93" s="10">
        <v>66.666666666666657</v>
      </c>
      <c r="Z93" s="10">
        <v>79.411764705882348</v>
      </c>
      <c r="AA93" s="10">
        <v>56.410256410256409</v>
      </c>
      <c r="AB93" s="10">
        <v>58.088235294117652</v>
      </c>
      <c r="AC93" s="13">
        <v>54.487179487179482</v>
      </c>
      <c r="AD93" s="12">
        <v>95.588235294117652</v>
      </c>
      <c r="AE93" s="10">
        <v>91.025641025641022</v>
      </c>
      <c r="AF93" s="10">
        <v>82.35294117647058</v>
      </c>
      <c r="AG93" s="10">
        <v>76.923076923076934</v>
      </c>
      <c r="AH93" s="10">
        <v>91.17647058823529</v>
      </c>
      <c r="AI93" s="13">
        <v>86.324786324786331</v>
      </c>
      <c r="AJ93" s="12">
        <v>95.588235294117652</v>
      </c>
      <c r="AK93" s="13">
        <v>94.871794871794862</v>
      </c>
      <c r="AL93" s="12">
        <v>75</v>
      </c>
      <c r="AM93" s="10">
        <v>53.846153846153847</v>
      </c>
      <c r="AN93" s="10">
        <v>47.058823529411761</v>
      </c>
      <c r="AO93" s="10">
        <v>48.717948717948715</v>
      </c>
      <c r="AP93" s="10">
        <v>51.470588235294116</v>
      </c>
      <c r="AQ93" s="10">
        <v>55.128205128205131</v>
      </c>
      <c r="AR93" s="10">
        <v>58.82352941176471</v>
      </c>
      <c r="AS93" s="10">
        <v>84.615384615384613</v>
      </c>
      <c r="AT93" s="10">
        <v>67.64705882352942</v>
      </c>
      <c r="AU93" s="10">
        <v>46.153846153846153</v>
      </c>
      <c r="AV93" s="38">
        <v>59.191176470588239</v>
      </c>
      <c r="AW93" s="56">
        <v>55.769230769230774</v>
      </c>
      <c r="AX93" s="11">
        <v>14.088235294117647</v>
      </c>
      <c r="AY93" s="13">
        <v>13.897435897435898</v>
      </c>
      <c r="AZ93" s="14">
        <v>2</v>
      </c>
      <c r="BA93" s="1">
        <v>32</v>
      </c>
      <c r="BB93" s="2"/>
      <c r="BC93" s="1">
        <v>34</v>
      </c>
      <c r="BD93" s="1">
        <v>19</v>
      </c>
      <c r="BE93" s="1">
        <v>15</v>
      </c>
      <c r="BF93" s="2"/>
      <c r="BG93" s="1">
        <v>2</v>
      </c>
      <c r="BH93" s="1">
        <v>17</v>
      </c>
      <c r="BI93" s="1">
        <v>15</v>
      </c>
      <c r="BJ93" s="1"/>
      <c r="BK93" s="1">
        <v>11</v>
      </c>
      <c r="BL93" s="1">
        <v>13</v>
      </c>
      <c r="BM93" s="1">
        <v>10</v>
      </c>
      <c r="BN93" s="1">
        <v>15</v>
      </c>
      <c r="BO93" s="1">
        <v>19</v>
      </c>
      <c r="BP93" s="1">
        <v>7</v>
      </c>
      <c r="BQ93" s="1">
        <v>27</v>
      </c>
      <c r="BR93" s="1">
        <v>4</v>
      </c>
      <c r="BS93" s="1">
        <v>2</v>
      </c>
      <c r="BT93" s="1">
        <v>13</v>
      </c>
      <c r="BU93" s="1">
        <v>9</v>
      </c>
      <c r="BV93" s="1">
        <v>6</v>
      </c>
      <c r="BX93" s="2"/>
      <c r="BY93" s="1">
        <v>3</v>
      </c>
      <c r="BZ93" s="1">
        <v>31</v>
      </c>
      <c r="CA93" s="1">
        <v>6</v>
      </c>
      <c r="CB93" s="1">
        <v>28</v>
      </c>
      <c r="CC93" s="2"/>
      <c r="CD93" s="1">
        <v>1</v>
      </c>
      <c r="CE93" s="1">
        <v>7</v>
      </c>
      <c r="CF93" s="1">
        <v>26</v>
      </c>
      <c r="CH93" s="2"/>
      <c r="CI93" s="1">
        <v>3</v>
      </c>
      <c r="CJ93" s="1">
        <v>31</v>
      </c>
      <c r="CL93" s="1">
        <v>2</v>
      </c>
      <c r="CM93" s="1">
        <v>13</v>
      </c>
      <c r="CN93" s="1">
        <v>19</v>
      </c>
      <c r="CO93" s="1">
        <v>9</v>
      </c>
      <c r="CP93" s="1">
        <v>18</v>
      </c>
      <c r="CQ93" s="1">
        <v>7</v>
      </c>
      <c r="CR93" s="1">
        <v>7</v>
      </c>
      <c r="CS93" s="1">
        <v>19</v>
      </c>
      <c r="CT93" s="1">
        <v>8</v>
      </c>
      <c r="CU93" s="1">
        <v>14</v>
      </c>
      <c r="CV93" s="1">
        <v>20</v>
      </c>
      <c r="CW93" s="1">
        <v>11</v>
      </c>
      <c r="CX93" s="1">
        <v>23</v>
      </c>
      <c r="CY93" s="2"/>
      <c r="CZ93" s="2"/>
      <c r="DA93" s="1">
        <v>2</v>
      </c>
      <c r="DB93" s="1">
        <v>4</v>
      </c>
      <c r="DC93" s="1">
        <v>9</v>
      </c>
      <c r="DD93" s="1">
        <v>10</v>
      </c>
      <c r="DE93" s="1">
        <v>4</v>
      </c>
      <c r="DF93" s="1">
        <v>5</v>
      </c>
      <c r="DG93" s="2"/>
    </row>
    <row r="94" spans="1:111" hidden="1" outlineLevel="1" x14ac:dyDescent="0.25">
      <c r="A94" s="25">
        <v>115</v>
      </c>
      <c r="B94" s="23">
        <v>115006</v>
      </c>
      <c r="C94" s="33" t="s">
        <v>132</v>
      </c>
      <c r="D94" s="48">
        <v>95</v>
      </c>
      <c r="E94" s="18"/>
      <c r="F94" s="18">
        <v>4</v>
      </c>
      <c r="G94" s="18"/>
      <c r="H94" s="35">
        <v>91</v>
      </c>
      <c r="I94" s="21"/>
      <c r="J94" s="25">
        <v>12</v>
      </c>
      <c r="K94" s="35"/>
      <c r="L94" s="10">
        <v>13.186813186813188</v>
      </c>
      <c r="M94" s="13"/>
      <c r="N94" s="12">
        <v>100</v>
      </c>
      <c r="O94" s="10"/>
      <c r="P94" s="10">
        <v>97.802197802197796</v>
      </c>
      <c r="Q94" s="10"/>
      <c r="R94" s="10">
        <v>41.758241758241759</v>
      </c>
      <c r="S94" s="10"/>
      <c r="T94" s="10">
        <v>79.853479853479854</v>
      </c>
      <c r="U94" s="13"/>
      <c r="V94" s="12">
        <v>46.703296703296701</v>
      </c>
      <c r="W94" s="10"/>
      <c r="X94" s="10">
        <v>58.241758241758248</v>
      </c>
      <c r="Y94" s="10"/>
      <c r="Z94" s="10">
        <v>48.35164835164835</v>
      </c>
      <c r="AA94" s="10"/>
      <c r="AB94" s="10">
        <v>50</v>
      </c>
      <c r="AC94" s="13"/>
      <c r="AD94" s="12">
        <v>87.912087912087912</v>
      </c>
      <c r="AE94" s="10"/>
      <c r="AF94" s="10">
        <v>79.120879120879124</v>
      </c>
      <c r="AG94" s="10"/>
      <c r="AH94" s="10">
        <v>84.981684981684978</v>
      </c>
      <c r="AI94" s="13"/>
      <c r="AJ94" s="12">
        <v>91.208791208791212</v>
      </c>
      <c r="AK94" s="13"/>
      <c r="AL94" s="12">
        <v>63.186813186813183</v>
      </c>
      <c r="AM94" s="10"/>
      <c r="AN94" s="10">
        <v>26.373626373626376</v>
      </c>
      <c r="AO94" s="10"/>
      <c r="AP94" s="10">
        <v>39.010989010989015</v>
      </c>
      <c r="AQ94" s="10"/>
      <c r="AR94" s="10">
        <v>73.626373626373635</v>
      </c>
      <c r="AS94" s="10"/>
      <c r="AT94" s="10">
        <v>34.065934065934066</v>
      </c>
      <c r="AU94" s="10"/>
      <c r="AV94" s="38">
        <v>45.604395604395606</v>
      </c>
      <c r="AW94" s="56"/>
      <c r="AX94" s="11">
        <v>12.417582417582418</v>
      </c>
      <c r="AY94" s="13"/>
      <c r="AZ94" s="2"/>
      <c r="BA94" s="1">
        <v>91</v>
      </c>
      <c r="BB94" s="1">
        <v>2</v>
      </c>
      <c r="BC94" s="1">
        <v>89</v>
      </c>
      <c r="BD94" s="1">
        <v>53</v>
      </c>
      <c r="BE94" s="1">
        <v>38</v>
      </c>
      <c r="BF94" s="2"/>
      <c r="BG94" s="1">
        <v>2</v>
      </c>
      <c r="BH94" s="1">
        <v>51</v>
      </c>
      <c r="BI94" s="1">
        <v>38</v>
      </c>
      <c r="BJ94" s="1"/>
      <c r="BK94" s="1">
        <v>30</v>
      </c>
      <c r="BL94" s="1">
        <v>37</v>
      </c>
      <c r="BM94" s="1">
        <v>24</v>
      </c>
      <c r="BN94" s="1">
        <v>38</v>
      </c>
      <c r="BO94" s="1">
        <v>53</v>
      </c>
      <c r="BP94" s="1">
        <v>47</v>
      </c>
      <c r="BQ94" s="1">
        <v>44</v>
      </c>
      <c r="BR94" s="1">
        <v>12</v>
      </c>
      <c r="BS94" s="1">
        <v>21</v>
      </c>
      <c r="BT94" s="1">
        <v>25</v>
      </c>
      <c r="BU94" s="1">
        <v>21</v>
      </c>
      <c r="BV94" s="1">
        <v>12</v>
      </c>
      <c r="BX94" s="1">
        <v>2</v>
      </c>
      <c r="BY94" s="1">
        <v>18</v>
      </c>
      <c r="BZ94" s="1">
        <v>71</v>
      </c>
      <c r="CA94" s="1">
        <v>19</v>
      </c>
      <c r="CB94" s="1">
        <v>72</v>
      </c>
      <c r="CC94" s="1">
        <v>2</v>
      </c>
      <c r="CD94" s="1">
        <v>2</v>
      </c>
      <c r="CE94" s="1">
        <v>31</v>
      </c>
      <c r="CF94" s="1">
        <v>56</v>
      </c>
      <c r="CH94" s="1">
        <v>2</v>
      </c>
      <c r="CI94" s="1">
        <v>12</v>
      </c>
      <c r="CJ94" s="1">
        <v>77</v>
      </c>
      <c r="CL94" s="1">
        <v>10</v>
      </c>
      <c r="CM94" s="1">
        <v>47</v>
      </c>
      <c r="CN94" s="1">
        <v>34</v>
      </c>
      <c r="CO94" s="1">
        <v>51</v>
      </c>
      <c r="CP94" s="1">
        <v>32</v>
      </c>
      <c r="CQ94" s="1">
        <v>8</v>
      </c>
      <c r="CR94" s="1">
        <v>30</v>
      </c>
      <c r="CS94" s="1">
        <v>51</v>
      </c>
      <c r="CT94" s="1">
        <v>10</v>
      </c>
      <c r="CU94" s="1">
        <v>24</v>
      </c>
      <c r="CV94" s="1">
        <v>67</v>
      </c>
      <c r="CW94" s="1">
        <v>60</v>
      </c>
      <c r="CX94" s="1">
        <v>31</v>
      </c>
      <c r="CY94" s="2"/>
      <c r="CZ94" s="1">
        <v>10</v>
      </c>
      <c r="DA94" s="1">
        <v>12</v>
      </c>
      <c r="DB94" s="1">
        <v>15</v>
      </c>
      <c r="DC94" s="1">
        <v>28</v>
      </c>
      <c r="DD94" s="1">
        <v>16</v>
      </c>
      <c r="DE94" s="1">
        <v>9</v>
      </c>
      <c r="DF94" s="1">
        <v>1</v>
      </c>
      <c r="DG94" s="2"/>
    </row>
    <row r="95" spans="1:111" hidden="1" outlineLevel="1" x14ac:dyDescent="0.25">
      <c r="A95" s="25">
        <v>115</v>
      </c>
      <c r="B95" s="23">
        <v>115007</v>
      </c>
      <c r="C95" s="33" t="s">
        <v>194</v>
      </c>
      <c r="D95" s="48">
        <v>6</v>
      </c>
      <c r="E95" s="18">
        <v>7</v>
      </c>
      <c r="F95" s="19"/>
      <c r="G95" s="19"/>
      <c r="H95" s="35">
        <v>6</v>
      </c>
      <c r="I95" s="21">
        <v>7</v>
      </c>
      <c r="J95" s="31"/>
      <c r="K95" s="39"/>
      <c r="L95" s="10">
        <v>0</v>
      </c>
      <c r="M95" s="13">
        <v>0</v>
      </c>
      <c r="N95" s="12">
        <v>100</v>
      </c>
      <c r="O95" s="10">
        <v>100</v>
      </c>
      <c r="P95" s="10">
        <v>100</v>
      </c>
      <c r="Q95" s="10">
        <v>100</v>
      </c>
      <c r="R95" s="10">
        <v>50</v>
      </c>
      <c r="S95" s="10">
        <v>42.857142857142854</v>
      </c>
      <c r="T95" s="10">
        <v>83.333333333333343</v>
      </c>
      <c r="U95" s="13">
        <v>80.952380952380949</v>
      </c>
      <c r="V95" s="12">
        <v>75</v>
      </c>
      <c r="W95" s="10">
        <v>42.857142857142854</v>
      </c>
      <c r="X95" s="10">
        <v>66.666666666666657</v>
      </c>
      <c r="Y95" s="10">
        <v>57.142857142857139</v>
      </c>
      <c r="Z95" s="10">
        <v>100</v>
      </c>
      <c r="AA95" s="10">
        <v>85.714285714285708</v>
      </c>
      <c r="AB95" s="10">
        <v>79.166666666666657</v>
      </c>
      <c r="AC95" s="13">
        <v>57.142857142857139</v>
      </c>
      <c r="AD95" s="12">
        <v>100</v>
      </c>
      <c r="AE95" s="10">
        <v>92.857142857142861</v>
      </c>
      <c r="AF95" s="10">
        <v>16.666666666666664</v>
      </c>
      <c r="AG95" s="10">
        <v>100</v>
      </c>
      <c r="AH95" s="10">
        <v>72.222222222222214</v>
      </c>
      <c r="AI95" s="13">
        <v>95.238095238095227</v>
      </c>
      <c r="AJ95" s="12">
        <v>91.666666666666657</v>
      </c>
      <c r="AK95" s="13">
        <v>100</v>
      </c>
      <c r="AL95" s="12">
        <v>75</v>
      </c>
      <c r="AM95" s="10">
        <v>28.571428571428569</v>
      </c>
      <c r="AN95" s="10">
        <v>16.666666666666664</v>
      </c>
      <c r="AO95" s="10">
        <v>42.857142857142854</v>
      </c>
      <c r="AP95" s="10">
        <v>8.3333333333333321</v>
      </c>
      <c r="AQ95" s="10">
        <v>14.285714285714285</v>
      </c>
      <c r="AR95" s="10">
        <v>100</v>
      </c>
      <c r="AS95" s="10">
        <v>100</v>
      </c>
      <c r="AT95" s="10">
        <v>33.333333333333329</v>
      </c>
      <c r="AU95" s="10">
        <v>28.571428571428569</v>
      </c>
      <c r="AV95" s="38">
        <v>41.666666666666671</v>
      </c>
      <c r="AW95" s="56">
        <v>37.5</v>
      </c>
      <c r="AX95" s="11">
        <v>13</v>
      </c>
      <c r="AY95" s="13">
        <v>12.571428571428571</v>
      </c>
      <c r="AZ95" s="2"/>
      <c r="BA95" s="1">
        <v>6</v>
      </c>
      <c r="BB95" s="2"/>
      <c r="BC95" s="1">
        <v>6</v>
      </c>
      <c r="BD95" s="1">
        <v>3</v>
      </c>
      <c r="BE95" s="1">
        <v>3</v>
      </c>
      <c r="BF95" s="2"/>
      <c r="BG95" s="2"/>
      <c r="BH95" s="1">
        <v>3</v>
      </c>
      <c r="BI95" s="1">
        <v>3</v>
      </c>
      <c r="BJ95" s="3"/>
      <c r="BK95" s="2"/>
      <c r="BL95" s="1">
        <v>3</v>
      </c>
      <c r="BM95" s="1">
        <v>3</v>
      </c>
      <c r="BN95" s="1">
        <v>2</v>
      </c>
      <c r="BO95" s="1">
        <v>4</v>
      </c>
      <c r="BP95" s="2"/>
      <c r="BQ95" s="1">
        <v>6</v>
      </c>
      <c r="BR95" s="2"/>
      <c r="BS95" s="2"/>
      <c r="BT95" s="2"/>
      <c r="BU95" s="1">
        <v>5</v>
      </c>
      <c r="BV95" s="1">
        <v>1</v>
      </c>
      <c r="BX95" s="2"/>
      <c r="BY95" s="2"/>
      <c r="BZ95" s="1">
        <v>6</v>
      </c>
      <c r="CA95" s="1">
        <v>5</v>
      </c>
      <c r="CB95" s="1">
        <v>1</v>
      </c>
      <c r="CC95" s="2"/>
      <c r="CD95" s="2"/>
      <c r="CE95" s="1">
        <v>5</v>
      </c>
      <c r="CF95" s="1">
        <v>1</v>
      </c>
      <c r="CH95" s="2"/>
      <c r="CI95" s="1">
        <v>1</v>
      </c>
      <c r="CJ95" s="1">
        <v>5</v>
      </c>
      <c r="CL95" s="2"/>
      <c r="CM95" s="1">
        <v>3</v>
      </c>
      <c r="CN95" s="1">
        <v>3</v>
      </c>
      <c r="CO95" s="1">
        <v>4</v>
      </c>
      <c r="CP95" s="1">
        <v>2</v>
      </c>
      <c r="CQ95" s="2"/>
      <c r="CR95" s="1">
        <v>5</v>
      </c>
      <c r="CS95" s="1">
        <v>1</v>
      </c>
      <c r="CT95" s="2"/>
      <c r="CU95" s="2"/>
      <c r="CV95" s="1">
        <v>6</v>
      </c>
      <c r="CW95" s="1">
        <v>4</v>
      </c>
      <c r="CX95" s="1">
        <v>2</v>
      </c>
      <c r="CY95" s="2"/>
      <c r="CZ95" s="2"/>
      <c r="DA95" s="1">
        <v>1</v>
      </c>
      <c r="DB95" s="1">
        <v>2</v>
      </c>
      <c r="DC95" s="1">
        <v>3</v>
      </c>
      <c r="DD95" s="2"/>
      <c r="DE95" s="2"/>
      <c r="DF95" s="2"/>
      <c r="DG95" s="2"/>
    </row>
    <row r="96" spans="1:111" ht="15" customHeight="1" collapsed="1" x14ac:dyDescent="0.25">
      <c r="A96" s="78" t="s">
        <v>7</v>
      </c>
      <c r="B96" s="79"/>
      <c r="C96" s="80"/>
      <c r="D96" s="22">
        <v>268</v>
      </c>
      <c r="E96" s="20">
        <v>181</v>
      </c>
      <c r="F96" s="20">
        <v>17</v>
      </c>
      <c r="G96" s="20">
        <v>13</v>
      </c>
      <c r="H96" s="20">
        <v>251</v>
      </c>
      <c r="I96" s="26">
        <v>168</v>
      </c>
      <c r="J96" s="22">
        <v>19</v>
      </c>
      <c r="K96" s="20">
        <v>14</v>
      </c>
      <c r="L96" s="28">
        <v>7.569721115537849</v>
      </c>
      <c r="M96" s="29">
        <v>8.3333333333333321</v>
      </c>
      <c r="N96" s="30">
        <v>97.609561752988043</v>
      </c>
      <c r="O96" s="28">
        <v>94.047619047619051</v>
      </c>
      <c r="P96" s="28">
        <v>98.406374501992033</v>
      </c>
      <c r="Q96" s="28">
        <v>96.428571428571431</v>
      </c>
      <c r="R96" s="28">
        <v>45.418326693227087</v>
      </c>
      <c r="S96" s="28">
        <v>61.30952380952381</v>
      </c>
      <c r="T96" s="28">
        <v>80.478087649402383</v>
      </c>
      <c r="U96" s="29">
        <v>83.928571428571431</v>
      </c>
      <c r="V96" s="30">
        <v>52.191235059760956</v>
      </c>
      <c r="W96" s="28">
        <v>61.011904761904766</v>
      </c>
      <c r="X96" s="28">
        <v>60.95617529880478</v>
      </c>
      <c r="Y96" s="28">
        <v>70.833333333333343</v>
      </c>
      <c r="Z96" s="28">
        <v>58.56573705179283</v>
      </c>
      <c r="AA96" s="28">
        <v>45.833333333333329</v>
      </c>
      <c r="AB96" s="28">
        <v>55.976095617529879</v>
      </c>
      <c r="AC96" s="29">
        <v>59.672619047619044</v>
      </c>
      <c r="AD96" s="30">
        <v>88.446215139442231</v>
      </c>
      <c r="AE96" s="28">
        <v>82.738095238095227</v>
      </c>
      <c r="AF96" s="28">
        <v>77.290836653386449</v>
      </c>
      <c r="AG96" s="28">
        <v>75.595238095238088</v>
      </c>
      <c r="AH96" s="28">
        <v>84.727755644090308</v>
      </c>
      <c r="AI96" s="29">
        <v>80.357142857142861</v>
      </c>
      <c r="AJ96" s="30">
        <v>88.645418326693232</v>
      </c>
      <c r="AK96" s="29">
        <v>87.5</v>
      </c>
      <c r="AL96" s="30">
        <v>63.944223107569719</v>
      </c>
      <c r="AM96" s="28">
        <v>48.511904761904759</v>
      </c>
      <c r="AN96" s="28">
        <v>36.454183266932269</v>
      </c>
      <c r="AO96" s="28">
        <v>42.55952380952381</v>
      </c>
      <c r="AP96" s="28">
        <v>49.003984063745023</v>
      </c>
      <c r="AQ96" s="28">
        <v>50.595238095238095</v>
      </c>
      <c r="AR96" s="28">
        <v>66.533864541832671</v>
      </c>
      <c r="AS96" s="28">
        <v>63.69047619047619</v>
      </c>
      <c r="AT96" s="28">
        <v>50.597609561752989</v>
      </c>
      <c r="AU96" s="28">
        <v>47.023809523809526</v>
      </c>
      <c r="AV96" s="40">
        <v>51.992031872509955</v>
      </c>
      <c r="AW96" s="57">
        <v>49.255952380952387</v>
      </c>
      <c r="AX96" s="55">
        <v>13.127490039840637</v>
      </c>
      <c r="AY96" s="42">
        <v>13.005952380952381</v>
      </c>
      <c r="AZ96" s="15">
        <f t="shared" ref="AZ96:DG96" si="5">SUM(AZ91:AZ95)</f>
        <v>6</v>
      </c>
      <c r="BA96" s="6">
        <f t="shared" si="5"/>
        <v>245</v>
      </c>
      <c r="BB96" s="6">
        <f t="shared" si="5"/>
        <v>4</v>
      </c>
      <c r="BC96" s="6">
        <f t="shared" si="5"/>
        <v>247</v>
      </c>
      <c r="BD96" s="6">
        <f t="shared" si="5"/>
        <v>137</v>
      </c>
      <c r="BE96" s="6">
        <f t="shared" si="5"/>
        <v>114</v>
      </c>
      <c r="BF96" s="6">
        <f t="shared" si="5"/>
        <v>0</v>
      </c>
      <c r="BG96" s="6">
        <f t="shared" si="5"/>
        <v>9</v>
      </c>
      <c r="BH96" s="6">
        <f t="shared" si="5"/>
        <v>129</v>
      </c>
      <c r="BI96" s="6">
        <f t="shared" si="5"/>
        <v>113</v>
      </c>
      <c r="BJ96" s="6">
        <f t="shared" si="5"/>
        <v>0</v>
      </c>
      <c r="BK96" s="6">
        <f t="shared" si="5"/>
        <v>67</v>
      </c>
      <c r="BL96" s="6">
        <f t="shared" si="5"/>
        <v>106</v>
      </c>
      <c r="BM96" s="6">
        <f t="shared" si="5"/>
        <v>78</v>
      </c>
      <c r="BN96" s="6">
        <f t="shared" si="5"/>
        <v>98</v>
      </c>
      <c r="BO96" s="6">
        <f t="shared" si="5"/>
        <v>153</v>
      </c>
      <c r="BP96" s="6">
        <f t="shared" si="5"/>
        <v>104</v>
      </c>
      <c r="BQ96" s="6">
        <f t="shared" si="5"/>
        <v>147</v>
      </c>
      <c r="BR96" s="6">
        <f t="shared" si="5"/>
        <v>30</v>
      </c>
      <c r="BS96" s="6">
        <f t="shared" si="5"/>
        <v>42</v>
      </c>
      <c r="BT96" s="6">
        <f t="shared" si="5"/>
        <v>61</v>
      </c>
      <c r="BU96" s="6">
        <f t="shared" si="5"/>
        <v>74</v>
      </c>
      <c r="BV96" s="6">
        <f t="shared" si="5"/>
        <v>44</v>
      </c>
      <c r="BW96" s="6">
        <f t="shared" si="5"/>
        <v>0</v>
      </c>
      <c r="BX96" s="6">
        <f t="shared" si="5"/>
        <v>7</v>
      </c>
      <c r="BY96" s="6">
        <f t="shared" si="5"/>
        <v>44</v>
      </c>
      <c r="BZ96" s="6">
        <f t="shared" si="5"/>
        <v>200</v>
      </c>
      <c r="CA96" s="6">
        <f t="shared" si="5"/>
        <v>57</v>
      </c>
      <c r="CB96" s="6">
        <f t="shared" si="5"/>
        <v>194</v>
      </c>
      <c r="CC96" s="6">
        <f t="shared" si="5"/>
        <v>5</v>
      </c>
      <c r="CD96" s="6">
        <f t="shared" si="5"/>
        <v>9</v>
      </c>
      <c r="CE96" s="6">
        <f t="shared" si="5"/>
        <v>82</v>
      </c>
      <c r="CF96" s="6">
        <f t="shared" si="5"/>
        <v>155</v>
      </c>
      <c r="CG96" s="6">
        <f t="shared" si="5"/>
        <v>0</v>
      </c>
      <c r="CH96" s="6">
        <f t="shared" si="5"/>
        <v>6</v>
      </c>
      <c r="CI96" s="6">
        <f t="shared" si="5"/>
        <v>45</v>
      </c>
      <c r="CJ96" s="6">
        <f t="shared" si="5"/>
        <v>200</v>
      </c>
      <c r="CK96" s="6">
        <f t="shared" si="5"/>
        <v>0</v>
      </c>
      <c r="CL96" s="6">
        <f t="shared" si="5"/>
        <v>27</v>
      </c>
      <c r="CM96" s="6">
        <f t="shared" si="5"/>
        <v>127</v>
      </c>
      <c r="CN96" s="6">
        <f t="shared" si="5"/>
        <v>97</v>
      </c>
      <c r="CO96" s="6">
        <f t="shared" si="5"/>
        <v>99</v>
      </c>
      <c r="CP96" s="6">
        <f t="shared" si="5"/>
        <v>121</v>
      </c>
      <c r="CQ96" s="6">
        <f t="shared" si="5"/>
        <v>31</v>
      </c>
      <c r="CR96" s="6">
        <f t="shared" si="5"/>
        <v>58</v>
      </c>
      <c r="CS96" s="6">
        <f t="shared" si="5"/>
        <v>140</v>
      </c>
      <c r="CT96" s="6">
        <f t="shared" si="5"/>
        <v>53</v>
      </c>
      <c r="CU96" s="6">
        <f t="shared" si="5"/>
        <v>84</v>
      </c>
      <c r="CV96" s="6">
        <f t="shared" si="5"/>
        <v>167</v>
      </c>
      <c r="CW96" s="6">
        <f t="shared" si="5"/>
        <v>124</v>
      </c>
      <c r="CX96" s="6">
        <f t="shared" si="5"/>
        <v>127</v>
      </c>
      <c r="CY96" s="6">
        <f t="shared" si="5"/>
        <v>1</v>
      </c>
      <c r="CZ96" s="6">
        <f t="shared" si="5"/>
        <v>14</v>
      </c>
      <c r="DA96" s="6">
        <f t="shared" si="5"/>
        <v>29</v>
      </c>
      <c r="DB96" s="6">
        <f t="shared" si="5"/>
        <v>35</v>
      </c>
      <c r="DC96" s="6">
        <f t="shared" si="5"/>
        <v>66</v>
      </c>
      <c r="DD96" s="6">
        <f t="shared" si="5"/>
        <v>51</v>
      </c>
      <c r="DE96" s="6">
        <f t="shared" si="5"/>
        <v>39</v>
      </c>
      <c r="DF96" s="6">
        <f t="shared" si="5"/>
        <v>14</v>
      </c>
      <c r="DG96" s="6">
        <f t="shared" si="5"/>
        <v>2</v>
      </c>
    </row>
    <row r="97" spans="1:111" hidden="1" outlineLevel="1" x14ac:dyDescent="0.25">
      <c r="A97" s="25">
        <v>116</v>
      </c>
      <c r="B97" s="23">
        <v>116001</v>
      </c>
      <c r="C97" s="33" t="s">
        <v>133</v>
      </c>
      <c r="D97" s="48">
        <v>9</v>
      </c>
      <c r="E97" s="18">
        <v>8</v>
      </c>
      <c r="F97" s="19"/>
      <c r="G97" s="19">
        <v>1</v>
      </c>
      <c r="H97" s="35">
        <v>9</v>
      </c>
      <c r="I97" s="21">
        <v>7</v>
      </c>
      <c r="J97" s="25">
        <v>3</v>
      </c>
      <c r="K97" s="35">
        <v>7</v>
      </c>
      <c r="L97" s="10">
        <v>33.333333333333329</v>
      </c>
      <c r="M97" s="13">
        <v>100</v>
      </c>
      <c r="N97" s="12">
        <v>100</v>
      </c>
      <c r="O97" s="10">
        <v>85.714285714285708</v>
      </c>
      <c r="P97" s="10">
        <v>100</v>
      </c>
      <c r="Q97" s="10">
        <v>85.714285714285708</v>
      </c>
      <c r="R97" s="10">
        <v>33.333333333333329</v>
      </c>
      <c r="S97" s="10">
        <v>28.571428571428569</v>
      </c>
      <c r="T97" s="10">
        <v>77.777777777777786</v>
      </c>
      <c r="U97" s="13">
        <v>66.666666666666657</v>
      </c>
      <c r="V97" s="12">
        <v>11.111111111111111</v>
      </c>
      <c r="W97" s="10">
        <v>0</v>
      </c>
      <c r="X97" s="10">
        <v>33.333333333333329</v>
      </c>
      <c r="Y97" s="10">
        <v>0</v>
      </c>
      <c r="Z97" s="10">
        <v>66.666666666666657</v>
      </c>
      <c r="AA97" s="10">
        <v>0</v>
      </c>
      <c r="AB97" s="10">
        <v>30.555555555555557</v>
      </c>
      <c r="AC97" s="13">
        <v>0</v>
      </c>
      <c r="AD97" s="12">
        <v>72.222222222222214</v>
      </c>
      <c r="AE97" s="10">
        <v>50</v>
      </c>
      <c r="AF97" s="10">
        <v>44.444444444444443</v>
      </c>
      <c r="AG97" s="10">
        <v>42.857142857142854</v>
      </c>
      <c r="AH97" s="10">
        <v>62.962962962962962</v>
      </c>
      <c r="AI97" s="13">
        <v>47.619047619047613</v>
      </c>
      <c r="AJ97" s="12">
        <v>83.333333333333343</v>
      </c>
      <c r="AK97" s="13">
        <v>7.1428571428571423</v>
      </c>
      <c r="AL97" s="12">
        <v>77.777777777777786</v>
      </c>
      <c r="AM97" s="10">
        <v>14.285714285714285</v>
      </c>
      <c r="AN97" s="10">
        <v>38.888888888888893</v>
      </c>
      <c r="AO97" s="10">
        <v>21.428571428571427</v>
      </c>
      <c r="AP97" s="10">
        <v>66.666666666666657</v>
      </c>
      <c r="AQ97" s="10">
        <v>64.285714285714292</v>
      </c>
      <c r="AR97" s="10">
        <v>55.555555555555557</v>
      </c>
      <c r="AS97" s="10">
        <v>0</v>
      </c>
      <c r="AT97" s="10">
        <v>11.111111111111111</v>
      </c>
      <c r="AU97" s="10">
        <v>28.571428571428569</v>
      </c>
      <c r="AV97" s="38">
        <v>54.166666666666664</v>
      </c>
      <c r="AW97" s="56">
        <v>28.571428571428569</v>
      </c>
      <c r="AX97" s="11">
        <v>11.444444444444445</v>
      </c>
      <c r="AY97" s="13">
        <v>5.8571428571428568</v>
      </c>
      <c r="AZ97" s="2"/>
      <c r="BA97" s="1">
        <v>9</v>
      </c>
      <c r="BB97" s="2"/>
      <c r="BC97" s="1">
        <v>9</v>
      </c>
      <c r="BD97" s="1">
        <v>6</v>
      </c>
      <c r="BE97" s="1">
        <v>3</v>
      </c>
      <c r="BF97" s="2"/>
      <c r="BG97" s="2"/>
      <c r="BH97" s="1">
        <v>6</v>
      </c>
      <c r="BI97" s="1">
        <v>3</v>
      </c>
      <c r="BJ97" s="1"/>
      <c r="BK97" s="1">
        <v>7</v>
      </c>
      <c r="BL97" s="1">
        <v>2</v>
      </c>
      <c r="BM97" s="2"/>
      <c r="BN97" s="1">
        <v>6</v>
      </c>
      <c r="BO97" s="1">
        <v>3</v>
      </c>
      <c r="BP97" s="1">
        <v>3</v>
      </c>
      <c r="BQ97" s="1">
        <v>6</v>
      </c>
      <c r="BR97" s="1">
        <v>3</v>
      </c>
      <c r="BS97" s="1">
        <v>3</v>
      </c>
      <c r="BT97" s="1">
        <v>1</v>
      </c>
      <c r="BU97" s="1">
        <v>2</v>
      </c>
      <c r="BV97" s="2"/>
      <c r="BX97" s="2"/>
      <c r="BY97" s="1">
        <v>5</v>
      </c>
      <c r="BZ97" s="1">
        <v>4</v>
      </c>
      <c r="CA97" s="1">
        <v>5</v>
      </c>
      <c r="CB97" s="1">
        <v>4</v>
      </c>
      <c r="CC97" s="2"/>
      <c r="CD97" s="1">
        <v>4</v>
      </c>
      <c r="CE97" s="1">
        <v>2</v>
      </c>
      <c r="CF97" s="1">
        <v>3</v>
      </c>
      <c r="CH97" s="2"/>
      <c r="CI97" s="1">
        <v>3</v>
      </c>
      <c r="CJ97" s="1">
        <v>6</v>
      </c>
      <c r="CL97" s="1">
        <v>1</v>
      </c>
      <c r="CM97" s="1">
        <v>2</v>
      </c>
      <c r="CN97" s="1">
        <v>6</v>
      </c>
      <c r="CO97" s="1">
        <v>2</v>
      </c>
      <c r="CP97" s="1">
        <v>7</v>
      </c>
      <c r="CQ97" s="2"/>
      <c r="CR97" s="1">
        <v>1</v>
      </c>
      <c r="CS97" s="1">
        <v>4</v>
      </c>
      <c r="CT97" s="1">
        <v>4</v>
      </c>
      <c r="CU97" s="1">
        <v>4</v>
      </c>
      <c r="CV97" s="1">
        <v>5</v>
      </c>
      <c r="CW97" s="1">
        <v>8</v>
      </c>
      <c r="CX97" s="1">
        <v>1</v>
      </c>
      <c r="CY97" s="2"/>
      <c r="CZ97" s="1">
        <v>1</v>
      </c>
      <c r="DA97" s="2"/>
      <c r="DB97" s="1">
        <v>2</v>
      </c>
      <c r="DC97" s="1">
        <v>1</v>
      </c>
      <c r="DD97" s="1">
        <v>2</v>
      </c>
      <c r="DE97" s="1">
        <v>3</v>
      </c>
      <c r="DF97" s="2"/>
      <c r="DG97" s="2"/>
    </row>
    <row r="98" spans="1:111" hidden="1" outlineLevel="1" x14ac:dyDescent="0.25">
      <c r="A98" s="25">
        <v>116</v>
      </c>
      <c r="B98" s="23">
        <v>116002</v>
      </c>
      <c r="C98" s="33" t="s">
        <v>134</v>
      </c>
      <c r="D98" s="48">
        <v>33</v>
      </c>
      <c r="E98" s="18">
        <v>26</v>
      </c>
      <c r="F98" s="18">
        <v>3</v>
      </c>
      <c r="G98" s="18">
        <v>4</v>
      </c>
      <c r="H98" s="35">
        <v>30</v>
      </c>
      <c r="I98" s="21">
        <v>22</v>
      </c>
      <c r="J98" s="25">
        <v>6</v>
      </c>
      <c r="K98" s="35">
        <v>9</v>
      </c>
      <c r="L98" s="10">
        <v>20</v>
      </c>
      <c r="M98" s="13">
        <v>40.909090909090914</v>
      </c>
      <c r="N98" s="12">
        <v>100</v>
      </c>
      <c r="O98" s="10">
        <v>100</v>
      </c>
      <c r="P98" s="10">
        <v>96.666666666666671</v>
      </c>
      <c r="Q98" s="10">
        <v>100</v>
      </c>
      <c r="R98" s="10">
        <v>36.666666666666664</v>
      </c>
      <c r="S98" s="10">
        <v>40.909090909090914</v>
      </c>
      <c r="T98" s="10">
        <v>77.777777777777786</v>
      </c>
      <c r="U98" s="13">
        <v>80.303030303030297</v>
      </c>
      <c r="V98" s="12">
        <v>15</v>
      </c>
      <c r="W98" s="10">
        <v>20.454545454545457</v>
      </c>
      <c r="X98" s="10">
        <v>60</v>
      </c>
      <c r="Y98" s="10">
        <v>31.818181818181817</v>
      </c>
      <c r="Z98" s="10">
        <v>80</v>
      </c>
      <c r="AA98" s="10">
        <v>31.818181818181817</v>
      </c>
      <c r="AB98" s="10">
        <v>42.5</v>
      </c>
      <c r="AC98" s="13">
        <v>26.136363636363637</v>
      </c>
      <c r="AD98" s="12">
        <v>93.333333333333329</v>
      </c>
      <c r="AE98" s="10">
        <v>68.181818181818173</v>
      </c>
      <c r="AF98" s="10">
        <v>90</v>
      </c>
      <c r="AG98" s="10">
        <v>59.090909090909093</v>
      </c>
      <c r="AH98" s="10">
        <v>92.222222222222229</v>
      </c>
      <c r="AI98" s="13">
        <v>65.151515151515156</v>
      </c>
      <c r="AJ98" s="12">
        <v>86.666666666666671</v>
      </c>
      <c r="AK98" s="13">
        <v>68.181818181818173</v>
      </c>
      <c r="AL98" s="12">
        <v>48.333333333333336</v>
      </c>
      <c r="AM98" s="10">
        <v>31.818181818181817</v>
      </c>
      <c r="AN98" s="10">
        <v>40</v>
      </c>
      <c r="AO98" s="10">
        <v>18.181818181818183</v>
      </c>
      <c r="AP98" s="10">
        <v>50</v>
      </c>
      <c r="AQ98" s="10">
        <v>40.909090909090914</v>
      </c>
      <c r="AR98" s="10">
        <v>16.666666666666664</v>
      </c>
      <c r="AS98" s="10">
        <v>36.363636363636367</v>
      </c>
      <c r="AT98" s="10">
        <v>53.333333333333336</v>
      </c>
      <c r="AU98" s="10">
        <v>54.54545454545454</v>
      </c>
      <c r="AV98" s="38">
        <v>43.333333333333336</v>
      </c>
      <c r="AW98" s="56">
        <v>34.090909090909086</v>
      </c>
      <c r="AX98" s="11">
        <v>12</v>
      </c>
      <c r="AY98" s="13">
        <v>9.5</v>
      </c>
      <c r="AZ98" s="2"/>
      <c r="BA98" s="1">
        <v>30</v>
      </c>
      <c r="BB98" s="1">
        <v>1</v>
      </c>
      <c r="BC98" s="1">
        <v>29</v>
      </c>
      <c r="BD98" s="1">
        <v>19</v>
      </c>
      <c r="BE98" s="1">
        <v>11</v>
      </c>
      <c r="BF98" s="2"/>
      <c r="BG98" s="1">
        <v>1</v>
      </c>
      <c r="BH98" s="1">
        <v>18</v>
      </c>
      <c r="BI98" s="1">
        <v>11</v>
      </c>
      <c r="BJ98" s="1"/>
      <c r="BK98" s="1">
        <v>22</v>
      </c>
      <c r="BL98" s="1">
        <v>7</v>
      </c>
      <c r="BM98" s="1">
        <v>1</v>
      </c>
      <c r="BN98" s="1">
        <v>12</v>
      </c>
      <c r="BO98" s="1">
        <v>18</v>
      </c>
      <c r="BP98" s="1">
        <v>6</v>
      </c>
      <c r="BQ98" s="1">
        <v>24</v>
      </c>
      <c r="BR98" s="1">
        <v>2</v>
      </c>
      <c r="BS98" s="1">
        <v>13</v>
      </c>
      <c r="BT98" s="1">
        <v>8</v>
      </c>
      <c r="BU98" s="1">
        <v>6</v>
      </c>
      <c r="BV98" s="1">
        <v>1</v>
      </c>
      <c r="BX98" s="2"/>
      <c r="BY98" s="1">
        <v>4</v>
      </c>
      <c r="BZ98" s="1">
        <v>26</v>
      </c>
      <c r="CA98" s="1">
        <v>3</v>
      </c>
      <c r="CB98" s="1">
        <v>27</v>
      </c>
      <c r="CC98" s="2"/>
      <c r="CD98" s="1">
        <v>1</v>
      </c>
      <c r="CE98" s="1">
        <v>5</v>
      </c>
      <c r="CF98" s="1">
        <v>24</v>
      </c>
      <c r="CH98" s="2"/>
      <c r="CI98" s="1">
        <v>8</v>
      </c>
      <c r="CJ98" s="1">
        <v>22</v>
      </c>
      <c r="CL98" s="1">
        <v>6</v>
      </c>
      <c r="CM98" s="1">
        <v>19</v>
      </c>
      <c r="CN98" s="1">
        <v>5</v>
      </c>
      <c r="CO98" s="1">
        <v>8</v>
      </c>
      <c r="CP98" s="1">
        <v>20</v>
      </c>
      <c r="CQ98" s="1">
        <v>2</v>
      </c>
      <c r="CR98" s="1">
        <v>6</v>
      </c>
      <c r="CS98" s="1">
        <v>18</v>
      </c>
      <c r="CT98" s="1">
        <v>6</v>
      </c>
      <c r="CU98" s="1">
        <v>25</v>
      </c>
      <c r="CV98" s="1">
        <v>5</v>
      </c>
      <c r="CW98" s="1">
        <v>14</v>
      </c>
      <c r="CX98" s="1">
        <v>16</v>
      </c>
      <c r="CY98" s="1">
        <v>1</v>
      </c>
      <c r="CZ98" s="1">
        <v>2</v>
      </c>
      <c r="DA98" s="1">
        <v>3</v>
      </c>
      <c r="DB98" s="1">
        <v>12</v>
      </c>
      <c r="DC98" s="1">
        <v>7</v>
      </c>
      <c r="DD98" s="2"/>
      <c r="DE98" s="1">
        <v>3</v>
      </c>
      <c r="DF98" s="1">
        <v>2</v>
      </c>
      <c r="DG98" s="2"/>
    </row>
    <row r="99" spans="1:111" hidden="1" outlineLevel="1" x14ac:dyDescent="0.25">
      <c r="A99" s="25">
        <v>116</v>
      </c>
      <c r="B99" s="23">
        <v>116003</v>
      </c>
      <c r="C99" s="33" t="s">
        <v>135</v>
      </c>
      <c r="D99" s="48">
        <v>79</v>
      </c>
      <c r="E99" s="18">
        <v>74</v>
      </c>
      <c r="F99" s="18">
        <v>2</v>
      </c>
      <c r="G99" s="18">
        <v>3</v>
      </c>
      <c r="H99" s="35">
        <v>77</v>
      </c>
      <c r="I99" s="21">
        <v>71</v>
      </c>
      <c r="J99" s="31"/>
      <c r="K99" s="39">
        <v>2</v>
      </c>
      <c r="L99" s="10">
        <v>0</v>
      </c>
      <c r="M99" s="13">
        <v>2.8169014084507045</v>
      </c>
      <c r="N99" s="12">
        <v>100</v>
      </c>
      <c r="O99" s="10">
        <v>92.957746478873233</v>
      </c>
      <c r="P99" s="10">
        <v>100</v>
      </c>
      <c r="Q99" s="10">
        <v>98.591549295774655</v>
      </c>
      <c r="R99" s="10">
        <v>70.129870129870127</v>
      </c>
      <c r="S99" s="10">
        <v>52.112676056338024</v>
      </c>
      <c r="T99" s="10">
        <v>90.043290043290042</v>
      </c>
      <c r="U99" s="13">
        <v>81.220657276995297</v>
      </c>
      <c r="V99" s="12">
        <v>45.454545454545453</v>
      </c>
      <c r="W99" s="10">
        <v>35.2112676056338</v>
      </c>
      <c r="X99" s="10">
        <v>68.831168831168839</v>
      </c>
      <c r="Y99" s="10">
        <v>81.690140845070431</v>
      </c>
      <c r="Z99" s="10">
        <v>83.116883116883116</v>
      </c>
      <c r="AA99" s="10">
        <v>70.422535211267601</v>
      </c>
      <c r="AB99" s="10">
        <v>60.714285714285708</v>
      </c>
      <c r="AC99" s="13">
        <v>55.633802816901415</v>
      </c>
      <c r="AD99" s="12">
        <v>90.259740259740255</v>
      </c>
      <c r="AE99" s="10">
        <v>95.070422535211264</v>
      </c>
      <c r="AF99" s="10">
        <v>85.714285714285708</v>
      </c>
      <c r="AG99" s="10">
        <v>73.239436619718319</v>
      </c>
      <c r="AH99" s="10">
        <v>88.744588744588754</v>
      </c>
      <c r="AI99" s="13">
        <v>87.793427230046944</v>
      </c>
      <c r="AJ99" s="12">
        <v>92.20779220779221</v>
      </c>
      <c r="AK99" s="13">
        <v>90.845070422535215</v>
      </c>
      <c r="AL99" s="12">
        <v>72.077922077922068</v>
      </c>
      <c r="AM99" s="10">
        <v>53.521126760563376</v>
      </c>
      <c r="AN99" s="10">
        <v>52.597402597402599</v>
      </c>
      <c r="AO99" s="10">
        <v>62.676056338028175</v>
      </c>
      <c r="AP99" s="10">
        <v>79.220779220779221</v>
      </c>
      <c r="AQ99" s="10">
        <v>71.126760563380287</v>
      </c>
      <c r="AR99" s="10">
        <v>74.025974025974023</v>
      </c>
      <c r="AS99" s="10">
        <v>77.464788732394368</v>
      </c>
      <c r="AT99" s="10">
        <v>63.636363636363633</v>
      </c>
      <c r="AU99" s="10">
        <v>52.112676056338024</v>
      </c>
      <c r="AV99" s="38">
        <v>68.181818181818173</v>
      </c>
      <c r="AW99" s="56">
        <v>63.028169014084511</v>
      </c>
      <c r="AX99" s="11">
        <v>15.090909090909092</v>
      </c>
      <c r="AY99" s="13">
        <v>14.154929577464788</v>
      </c>
      <c r="AZ99" s="2"/>
      <c r="BA99" s="1">
        <v>77</v>
      </c>
      <c r="BB99" s="2"/>
      <c r="BC99" s="1">
        <v>77</v>
      </c>
      <c r="BD99" s="1">
        <v>23</v>
      </c>
      <c r="BE99" s="1">
        <v>54</v>
      </c>
      <c r="BF99" s="2"/>
      <c r="BG99" s="2"/>
      <c r="BH99" s="1">
        <v>23</v>
      </c>
      <c r="BI99" s="1">
        <v>54</v>
      </c>
      <c r="BJ99" s="1"/>
      <c r="BK99" s="1">
        <v>25</v>
      </c>
      <c r="BL99" s="1">
        <v>34</v>
      </c>
      <c r="BM99" s="1">
        <v>18</v>
      </c>
      <c r="BN99" s="1">
        <v>24</v>
      </c>
      <c r="BO99" s="1">
        <v>53</v>
      </c>
      <c r="BP99" s="1">
        <v>13</v>
      </c>
      <c r="BQ99" s="1">
        <v>64</v>
      </c>
      <c r="BR99" s="1">
        <v>4</v>
      </c>
      <c r="BS99" s="1">
        <v>18</v>
      </c>
      <c r="BT99" s="1">
        <v>12</v>
      </c>
      <c r="BU99" s="1">
        <v>27</v>
      </c>
      <c r="BV99" s="1">
        <v>16</v>
      </c>
      <c r="BX99" s="2"/>
      <c r="BY99" s="1">
        <v>15</v>
      </c>
      <c r="BZ99" s="1">
        <v>62</v>
      </c>
      <c r="CA99" s="1">
        <v>11</v>
      </c>
      <c r="CB99" s="1">
        <v>66</v>
      </c>
      <c r="CC99" s="2"/>
      <c r="CD99" s="2"/>
      <c r="CE99" s="1">
        <v>26</v>
      </c>
      <c r="CF99" s="1">
        <v>51</v>
      </c>
      <c r="CH99" s="1">
        <v>2</v>
      </c>
      <c r="CI99" s="1">
        <v>8</v>
      </c>
      <c r="CJ99" s="1">
        <v>67</v>
      </c>
      <c r="CL99" s="1">
        <v>2</v>
      </c>
      <c r="CM99" s="1">
        <v>39</v>
      </c>
      <c r="CN99" s="1">
        <v>36</v>
      </c>
      <c r="CO99" s="1">
        <v>9</v>
      </c>
      <c r="CP99" s="1">
        <v>55</v>
      </c>
      <c r="CQ99" s="1">
        <v>13</v>
      </c>
      <c r="CR99" s="1">
        <v>2</v>
      </c>
      <c r="CS99" s="1">
        <v>28</v>
      </c>
      <c r="CT99" s="1">
        <v>47</v>
      </c>
      <c r="CU99" s="1">
        <v>20</v>
      </c>
      <c r="CV99" s="1">
        <v>57</v>
      </c>
      <c r="CW99" s="1">
        <v>28</v>
      </c>
      <c r="CX99" s="1">
        <v>49</v>
      </c>
      <c r="CY99" s="2"/>
      <c r="CZ99" s="1">
        <v>1</v>
      </c>
      <c r="DA99" s="1">
        <v>2</v>
      </c>
      <c r="DB99" s="1">
        <v>2</v>
      </c>
      <c r="DC99" s="1">
        <v>12</v>
      </c>
      <c r="DD99" s="1">
        <v>22</v>
      </c>
      <c r="DE99" s="1">
        <v>18</v>
      </c>
      <c r="DF99" s="1">
        <v>17</v>
      </c>
      <c r="DG99" s="1">
        <v>3</v>
      </c>
    </row>
    <row r="100" spans="1:111" hidden="1" outlineLevel="1" x14ac:dyDescent="0.25">
      <c r="A100" s="25">
        <v>116</v>
      </c>
      <c r="B100" s="23">
        <v>116004</v>
      </c>
      <c r="C100" s="33" t="s">
        <v>136</v>
      </c>
      <c r="D100" s="48">
        <v>87</v>
      </c>
      <c r="E100" s="18">
        <v>65</v>
      </c>
      <c r="F100" s="18">
        <v>1</v>
      </c>
      <c r="G100" s="18"/>
      <c r="H100" s="35">
        <v>86</v>
      </c>
      <c r="I100" s="21">
        <v>65</v>
      </c>
      <c r="J100" s="25">
        <v>4</v>
      </c>
      <c r="K100" s="35">
        <v>2</v>
      </c>
      <c r="L100" s="10">
        <v>4.6511627906976747</v>
      </c>
      <c r="M100" s="13">
        <v>3.0769230769230771</v>
      </c>
      <c r="N100" s="12">
        <v>93.023255813953483</v>
      </c>
      <c r="O100" s="10">
        <v>87.692307692307693</v>
      </c>
      <c r="P100" s="10">
        <v>97.674418604651152</v>
      </c>
      <c r="Q100" s="10">
        <v>98.461538461538467</v>
      </c>
      <c r="R100" s="10">
        <v>47.674418604651166</v>
      </c>
      <c r="S100" s="10">
        <v>55.384615384615387</v>
      </c>
      <c r="T100" s="10">
        <v>79.457364341085267</v>
      </c>
      <c r="U100" s="13">
        <v>80.512820512820511</v>
      </c>
      <c r="V100" s="12">
        <v>41.279069767441861</v>
      </c>
      <c r="W100" s="10">
        <v>43.07692307692308</v>
      </c>
      <c r="X100" s="10">
        <v>40.697674418604649</v>
      </c>
      <c r="Y100" s="10">
        <v>76.923076923076934</v>
      </c>
      <c r="Z100" s="10">
        <v>65.116279069767444</v>
      </c>
      <c r="AA100" s="10">
        <v>58.461538461538467</v>
      </c>
      <c r="AB100" s="10">
        <v>47.093023255813954</v>
      </c>
      <c r="AC100" s="13">
        <v>55.384615384615387</v>
      </c>
      <c r="AD100" s="12">
        <v>72.674418604651152</v>
      </c>
      <c r="AE100" s="10">
        <v>86.15384615384616</v>
      </c>
      <c r="AF100" s="10">
        <v>86.04651162790698</v>
      </c>
      <c r="AG100" s="10">
        <v>60</v>
      </c>
      <c r="AH100" s="10">
        <v>77.131782945736433</v>
      </c>
      <c r="AI100" s="13">
        <v>77.435897435897445</v>
      </c>
      <c r="AJ100" s="12">
        <v>91.860465116279073</v>
      </c>
      <c r="AK100" s="13">
        <v>93.84615384615384</v>
      </c>
      <c r="AL100" s="12">
        <v>77.906976744186053</v>
      </c>
      <c r="AM100" s="10">
        <v>40.769230769230766</v>
      </c>
      <c r="AN100" s="10">
        <v>38.372093023255815</v>
      </c>
      <c r="AO100" s="10">
        <v>36.153846153846153</v>
      </c>
      <c r="AP100" s="10">
        <v>77.325581395348848</v>
      </c>
      <c r="AQ100" s="10">
        <v>60</v>
      </c>
      <c r="AR100" s="10">
        <v>86.04651162790698</v>
      </c>
      <c r="AS100" s="10">
        <v>80</v>
      </c>
      <c r="AT100" s="10">
        <v>56.97674418604651</v>
      </c>
      <c r="AU100" s="10">
        <v>73.846153846153854</v>
      </c>
      <c r="AV100" s="38">
        <v>66.279069767441854</v>
      </c>
      <c r="AW100" s="56">
        <v>53.46153846153846</v>
      </c>
      <c r="AX100" s="11">
        <v>13.720930232558139</v>
      </c>
      <c r="AY100" s="13">
        <v>13.107692307692307</v>
      </c>
      <c r="AZ100" s="14">
        <v>6</v>
      </c>
      <c r="BA100" s="1">
        <v>80</v>
      </c>
      <c r="BB100" s="1">
        <v>2</v>
      </c>
      <c r="BC100" s="1">
        <v>84</v>
      </c>
      <c r="BD100" s="1">
        <v>45</v>
      </c>
      <c r="BE100" s="1">
        <v>41</v>
      </c>
      <c r="BF100" s="2"/>
      <c r="BG100" s="1">
        <v>6</v>
      </c>
      <c r="BH100" s="1">
        <v>41</v>
      </c>
      <c r="BI100" s="1">
        <v>39</v>
      </c>
      <c r="BJ100" s="1"/>
      <c r="BK100" s="1">
        <v>33</v>
      </c>
      <c r="BL100" s="1">
        <v>35</v>
      </c>
      <c r="BM100" s="1">
        <v>18</v>
      </c>
      <c r="BN100" s="1">
        <v>51</v>
      </c>
      <c r="BO100" s="1">
        <v>35</v>
      </c>
      <c r="BP100" s="1">
        <v>30</v>
      </c>
      <c r="BQ100" s="1">
        <v>56</v>
      </c>
      <c r="BR100" s="1">
        <v>14</v>
      </c>
      <c r="BS100" s="1">
        <v>19</v>
      </c>
      <c r="BT100" s="1">
        <v>27</v>
      </c>
      <c r="BU100" s="1">
        <v>15</v>
      </c>
      <c r="BV100" s="1">
        <v>11</v>
      </c>
      <c r="BX100" s="1">
        <v>3</v>
      </c>
      <c r="BY100" s="1">
        <v>41</v>
      </c>
      <c r="BZ100" s="1">
        <v>42</v>
      </c>
      <c r="CA100" s="1">
        <v>12</v>
      </c>
      <c r="CB100" s="1">
        <v>74</v>
      </c>
      <c r="CC100" s="1">
        <v>2</v>
      </c>
      <c r="CD100" s="1">
        <v>8</v>
      </c>
      <c r="CE100" s="1">
        <v>37</v>
      </c>
      <c r="CF100" s="1">
        <v>39</v>
      </c>
      <c r="CH100" s="1">
        <v>2</v>
      </c>
      <c r="CI100" s="1">
        <v>10</v>
      </c>
      <c r="CJ100" s="1">
        <v>74</v>
      </c>
      <c r="CL100" s="1">
        <v>6</v>
      </c>
      <c r="CM100" s="1">
        <v>26</v>
      </c>
      <c r="CN100" s="1">
        <v>54</v>
      </c>
      <c r="CO100" s="1">
        <v>34</v>
      </c>
      <c r="CP100" s="1">
        <v>38</v>
      </c>
      <c r="CQ100" s="1">
        <v>14</v>
      </c>
      <c r="CR100" s="1">
        <v>3</v>
      </c>
      <c r="CS100" s="1">
        <v>33</v>
      </c>
      <c r="CT100" s="1">
        <v>50</v>
      </c>
      <c r="CU100" s="1">
        <v>12</v>
      </c>
      <c r="CV100" s="1">
        <v>74</v>
      </c>
      <c r="CW100" s="1">
        <v>37</v>
      </c>
      <c r="CX100" s="1">
        <v>49</v>
      </c>
      <c r="CY100" s="1">
        <v>1</v>
      </c>
      <c r="CZ100" s="1">
        <v>1</v>
      </c>
      <c r="DA100" s="1">
        <v>1</v>
      </c>
      <c r="DB100" s="1">
        <v>7</v>
      </c>
      <c r="DC100" s="1">
        <v>16</v>
      </c>
      <c r="DD100" s="1">
        <v>21</v>
      </c>
      <c r="DE100" s="1">
        <v>19</v>
      </c>
      <c r="DF100" s="1">
        <v>11</v>
      </c>
      <c r="DG100" s="1">
        <v>9</v>
      </c>
    </row>
    <row r="101" spans="1:111" ht="15" customHeight="1" collapsed="1" x14ac:dyDescent="0.25">
      <c r="A101" s="78" t="s">
        <v>8</v>
      </c>
      <c r="B101" s="79"/>
      <c r="C101" s="80"/>
      <c r="D101" s="22">
        <v>208</v>
      </c>
      <c r="E101" s="20">
        <v>173</v>
      </c>
      <c r="F101" s="20">
        <v>6</v>
      </c>
      <c r="G101" s="20">
        <v>8</v>
      </c>
      <c r="H101" s="20">
        <v>202</v>
      </c>
      <c r="I101" s="26">
        <v>165</v>
      </c>
      <c r="J101" s="22">
        <v>13</v>
      </c>
      <c r="K101" s="20">
        <v>20</v>
      </c>
      <c r="L101" s="28">
        <v>6.435643564356436</v>
      </c>
      <c r="M101" s="29">
        <v>12.121212121212121</v>
      </c>
      <c r="N101" s="30">
        <v>97.029702970297024</v>
      </c>
      <c r="O101" s="28">
        <v>91.515151515151516</v>
      </c>
      <c r="P101" s="28">
        <v>98.514851485148512</v>
      </c>
      <c r="Q101" s="28">
        <v>98.181818181818187</v>
      </c>
      <c r="R101" s="28">
        <v>53.960396039603964</v>
      </c>
      <c r="S101" s="28">
        <v>50.909090909090907</v>
      </c>
      <c r="T101" s="28">
        <v>83.168316831683171</v>
      </c>
      <c r="U101" s="29">
        <v>80.202020202020194</v>
      </c>
      <c r="V101" s="30">
        <v>37.623762376237622</v>
      </c>
      <c r="W101" s="28">
        <v>34.848484848484851</v>
      </c>
      <c r="X101" s="28">
        <v>53.960396039603964</v>
      </c>
      <c r="Y101" s="28">
        <v>69.696969696969703</v>
      </c>
      <c r="Z101" s="28">
        <v>74.257425742574256</v>
      </c>
      <c r="AA101" s="28">
        <v>57.575757575757578</v>
      </c>
      <c r="AB101" s="28">
        <v>50.866336633663366</v>
      </c>
      <c r="AC101" s="29">
        <v>49.242424242424242</v>
      </c>
      <c r="AD101" s="30">
        <v>82.425742574257427</v>
      </c>
      <c r="AE101" s="28">
        <v>86.060606060606062</v>
      </c>
      <c r="AF101" s="28">
        <v>84.653465346534645</v>
      </c>
      <c r="AG101" s="28">
        <v>64.848484848484844</v>
      </c>
      <c r="AH101" s="28">
        <v>83.168316831683171</v>
      </c>
      <c r="AI101" s="29">
        <v>78.98989898989899</v>
      </c>
      <c r="AJ101" s="30">
        <v>90.841584158415841</v>
      </c>
      <c r="AK101" s="29">
        <v>85.454545454545453</v>
      </c>
      <c r="AL101" s="30">
        <v>71.287128712871279</v>
      </c>
      <c r="AM101" s="28">
        <v>43.939393939393938</v>
      </c>
      <c r="AN101" s="28">
        <v>44.059405940594061</v>
      </c>
      <c r="AO101" s="28">
        <v>44.545454545454547</v>
      </c>
      <c r="AP101" s="28">
        <v>73.514851485148512</v>
      </c>
      <c r="AQ101" s="28">
        <v>62.424242424242429</v>
      </c>
      <c r="AR101" s="28">
        <v>69.801980198019791</v>
      </c>
      <c r="AS101" s="28">
        <v>69.696969696969703</v>
      </c>
      <c r="AT101" s="28">
        <v>56.930693069306926</v>
      </c>
      <c r="AU101" s="28">
        <v>60</v>
      </c>
      <c r="AV101" s="40">
        <v>63.056930693069305</v>
      </c>
      <c r="AW101" s="57">
        <v>53.939393939393945</v>
      </c>
      <c r="AX101" s="55">
        <v>13.886138613861386</v>
      </c>
      <c r="AY101" s="42">
        <v>12.76969696969697</v>
      </c>
      <c r="AZ101" s="15">
        <f t="shared" ref="AZ101:DG101" si="6">SUM(AZ97:AZ100)</f>
        <v>6</v>
      </c>
      <c r="BA101" s="6">
        <f t="shared" si="6"/>
        <v>196</v>
      </c>
      <c r="BB101" s="6">
        <f t="shared" si="6"/>
        <v>3</v>
      </c>
      <c r="BC101" s="6">
        <f t="shared" si="6"/>
        <v>199</v>
      </c>
      <c r="BD101" s="6">
        <f t="shared" si="6"/>
        <v>93</v>
      </c>
      <c r="BE101" s="6">
        <f t="shared" si="6"/>
        <v>109</v>
      </c>
      <c r="BF101" s="6">
        <f t="shared" si="6"/>
        <v>0</v>
      </c>
      <c r="BG101" s="6">
        <f t="shared" si="6"/>
        <v>7</v>
      </c>
      <c r="BH101" s="6">
        <f t="shared" si="6"/>
        <v>88</v>
      </c>
      <c r="BI101" s="6">
        <f t="shared" si="6"/>
        <v>107</v>
      </c>
      <c r="BJ101" s="6">
        <f t="shared" si="6"/>
        <v>0</v>
      </c>
      <c r="BK101" s="6">
        <f t="shared" si="6"/>
        <v>87</v>
      </c>
      <c r="BL101" s="6">
        <f t="shared" si="6"/>
        <v>78</v>
      </c>
      <c r="BM101" s="6">
        <f t="shared" si="6"/>
        <v>37</v>
      </c>
      <c r="BN101" s="6">
        <f t="shared" si="6"/>
        <v>93</v>
      </c>
      <c r="BO101" s="6">
        <f t="shared" si="6"/>
        <v>109</v>
      </c>
      <c r="BP101" s="6">
        <f t="shared" si="6"/>
        <v>52</v>
      </c>
      <c r="BQ101" s="6">
        <f t="shared" si="6"/>
        <v>150</v>
      </c>
      <c r="BR101" s="6">
        <f t="shared" si="6"/>
        <v>23</v>
      </c>
      <c r="BS101" s="6">
        <f t="shared" si="6"/>
        <v>53</v>
      </c>
      <c r="BT101" s="6">
        <f t="shared" si="6"/>
        <v>48</v>
      </c>
      <c r="BU101" s="6">
        <f t="shared" si="6"/>
        <v>50</v>
      </c>
      <c r="BV101" s="6">
        <f t="shared" si="6"/>
        <v>28</v>
      </c>
      <c r="BW101" s="6">
        <f t="shared" si="6"/>
        <v>0</v>
      </c>
      <c r="BX101" s="6">
        <f t="shared" si="6"/>
        <v>3</v>
      </c>
      <c r="BY101" s="6">
        <f t="shared" si="6"/>
        <v>65</v>
      </c>
      <c r="BZ101" s="6">
        <f t="shared" si="6"/>
        <v>134</v>
      </c>
      <c r="CA101" s="6">
        <f t="shared" si="6"/>
        <v>31</v>
      </c>
      <c r="CB101" s="6">
        <f t="shared" si="6"/>
        <v>171</v>
      </c>
      <c r="CC101" s="6">
        <f t="shared" si="6"/>
        <v>2</v>
      </c>
      <c r="CD101" s="6">
        <f t="shared" si="6"/>
        <v>13</v>
      </c>
      <c r="CE101" s="6">
        <f t="shared" si="6"/>
        <v>70</v>
      </c>
      <c r="CF101" s="6">
        <f t="shared" si="6"/>
        <v>117</v>
      </c>
      <c r="CG101" s="6">
        <f t="shared" si="6"/>
        <v>0</v>
      </c>
      <c r="CH101" s="6">
        <f t="shared" si="6"/>
        <v>4</v>
      </c>
      <c r="CI101" s="6">
        <f t="shared" si="6"/>
        <v>29</v>
      </c>
      <c r="CJ101" s="6">
        <f t="shared" si="6"/>
        <v>169</v>
      </c>
      <c r="CK101" s="6">
        <f t="shared" si="6"/>
        <v>0</v>
      </c>
      <c r="CL101" s="6">
        <f t="shared" si="6"/>
        <v>15</v>
      </c>
      <c r="CM101" s="6">
        <f t="shared" si="6"/>
        <v>86</v>
      </c>
      <c r="CN101" s="6">
        <f t="shared" si="6"/>
        <v>101</v>
      </c>
      <c r="CO101" s="6">
        <f t="shared" si="6"/>
        <v>53</v>
      </c>
      <c r="CP101" s="6">
        <f t="shared" si="6"/>
        <v>120</v>
      </c>
      <c r="CQ101" s="6">
        <f t="shared" si="6"/>
        <v>29</v>
      </c>
      <c r="CR101" s="6">
        <f t="shared" si="6"/>
        <v>12</v>
      </c>
      <c r="CS101" s="6">
        <f t="shared" si="6"/>
        <v>83</v>
      </c>
      <c r="CT101" s="6">
        <f t="shared" si="6"/>
        <v>107</v>
      </c>
      <c r="CU101" s="6">
        <f t="shared" si="6"/>
        <v>61</v>
      </c>
      <c r="CV101" s="6">
        <f t="shared" si="6"/>
        <v>141</v>
      </c>
      <c r="CW101" s="6">
        <f t="shared" si="6"/>
        <v>87</v>
      </c>
      <c r="CX101" s="6">
        <f t="shared" si="6"/>
        <v>115</v>
      </c>
      <c r="CY101" s="6">
        <f t="shared" si="6"/>
        <v>2</v>
      </c>
      <c r="CZ101" s="6">
        <f t="shared" si="6"/>
        <v>5</v>
      </c>
      <c r="DA101" s="6">
        <f t="shared" si="6"/>
        <v>6</v>
      </c>
      <c r="DB101" s="6">
        <f t="shared" si="6"/>
        <v>23</v>
      </c>
      <c r="DC101" s="6">
        <f t="shared" si="6"/>
        <v>36</v>
      </c>
      <c r="DD101" s="6">
        <f t="shared" si="6"/>
        <v>45</v>
      </c>
      <c r="DE101" s="6">
        <f t="shared" si="6"/>
        <v>43</v>
      </c>
      <c r="DF101" s="6">
        <f t="shared" si="6"/>
        <v>30</v>
      </c>
      <c r="DG101" s="6">
        <f t="shared" si="6"/>
        <v>12</v>
      </c>
    </row>
    <row r="102" spans="1:111" hidden="1" outlineLevel="1" x14ac:dyDescent="0.25">
      <c r="A102" s="25">
        <v>117</v>
      </c>
      <c r="B102" s="23">
        <v>117001</v>
      </c>
      <c r="C102" s="33" t="s">
        <v>137</v>
      </c>
      <c r="D102" s="48">
        <v>80</v>
      </c>
      <c r="E102" s="18">
        <v>44</v>
      </c>
      <c r="F102" s="18">
        <v>6</v>
      </c>
      <c r="G102" s="18">
        <v>3</v>
      </c>
      <c r="H102" s="35">
        <v>74</v>
      </c>
      <c r="I102" s="21">
        <v>41</v>
      </c>
      <c r="J102" s="25">
        <v>9</v>
      </c>
      <c r="K102" s="35">
        <v>2</v>
      </c>
      <c r="L102" s="10">
        <v>12.162162162162163</v>
      </c>
      <c r="M102" s="13">
        <v>4.8780487804878048</v>
      </c>
      <c r="N102" s="12">
        <v>100</v>
      </c>
      <c r="O102" s="10">
        <v>97.560975609756099</v>
      </c>
      <c r="P102" s="10">
        <v>100</v>
      </c>
      <c r="Q102" s="10">
        <v>100</v>
      </c>
      <c r="R102" s="10">
        <v>55.405405405405403</v>
      </c>
      <c r="S102" s="10">
        <v>60.975609756097562</v>
      </c>
      <c r="T102" s="10">
        <v>85.13513513513513</v>
      </c>
      <c r="U102" s="13">
        <v>86.178861788617894</v>
      </c>
      <c r="V102" s="12">
        <v>66.21621621621621</v>
      </c>
      <c r="W102" s="10">
        <v>69.512195121951208</v>
      </c>
      <c r="X102" s="10">
        <v>62.162162162162161</v>
      </c>
      <c r="Y102" s="10">
        <v>80.487804878048792</v>
      </c>
      <c r="Z102" s="10">
        <v>54.054054054054056</v>
      </c>
      <c r="AA102" s="10">
        <v>58.536585365853654</v>
      </c>
      <c r="AB102" s="10">
        <v>62.162162162162161</v>
      </c>
      <c r="AC102" s="13">
        <v>69.512195121951208</v>
      </c>
      <c r="AD102" s="12">
        <v>81.756756756756758</v>
      </c>
      <c r="AE102" s="10">
        <v>81.707317073170728</v>
      </c>
      <c r="AF102" s="10">
        <v>83.78378378378379</v>
      </c>
      <c r="AG102" s="10">
        <v>65.853658536585371</v>
      </c>
      <c r="AH102" s="10">
        <v>82.432432432432435</v>
      </c>
      <c r="AI102" s="13">
        <v>76.422764227642276</v>
      </c>
      <c r="AJ102" s="12">
        <v>85.810810810810807</v>
      </c>
      <c r="AK102" s="13">
        <v>84.146341463414629</v>
      </c>
      <c r="AL102" s="12">
        <v>70.270270270270274</v>
      </c>
      <c r="AM102" s="10">
        <v>59.756097560975604</v>
      </c>
      <c r="AN102" s="10">
        <v>54.054054054054056</v>
      </c>
      <c r="AO102" s="10">
        <v>64.634146341463421</v>
      </c>
      <c r="AP102" s="10">
        <v>63.513513513513509</v>
      </c>
      <c r="AQ102" s="10">
        <v>45.121951219512198</v>
      </c>
      <c r="AR102" s="10">
        <v>74.324324324324323</v>
      </c>
      <c r="AS102" s="10">
        <v>65.853658536585371</v>
      </c>
      <c r="AT102" s="10">
        <v>55.405405405405403</v>
      </c>
      <c r="AU102" s="10">
        <v>48.780487804878049</v>
      </c>
      <c r="AV102" s="38">
        <v>63.175675675675677</v>
      </c>
      <c r="AW102" s="56">
        <v>56.707317073170728</v>
      </c>
      <c r="AX102" s="11">
        <v>14.283783783783784</v>
      </c>
      <c r="AY102" s="13">
        <v>13.878048780487806</v>
      </c>
      <c r="AZ102" s="2"/>
      <c r="BA102" s="1">
        <v>74</v>
      </c>
      <c r="BB102" s="2"/>
      <c r="BC102" s="1">
        <v>74</v>
      </c>
      <c r="BD102" s="1">
        <v>33</v>
      </c>
      <c r="BE102" s="1">
        <v>41</v>
      </c>
      <c r="BF102" s="2"/>
      <c r="BG102" s="2"/>
      <c r="BH102" s="1">
        <v>33</v>
      </c>
      <c r="BI102" s="1">
        <v>41</v>
      </c>
      <c r="BJ102" s="1"/>
      <c r="BK102" s="1">
        <v>16</v>
      </c>
      <c r="BL102" s="1">
        <v>18</v>
      </c>
      <c r="BM102" s="1">
        <v>40</v>
      </c>
      <c r="BN102" s="1">
        <v>28</v>
      </c>
      <c r="BO102" s="1">
        <v>46</v>
      </c>
      <c r="BP102" s="1">
        <v>34</v>
      </c>
      <c r="BQ102" s="1">
        <v>40</v>
      </c>
      <c r="BR102" s="1">
        <v>13</v>
      </c>
      <c r="BS102" s="1">
        <v>5</v>
      </c>
      <c r="BT102" s="1">
        <v>13</v>
      </c>
      <c r="BU102" s="1">
        <v>19</v>
      </c>
      <c r="BV102" s="1">
        <v>24</v>
      </c>
      <c r="BX102" s="1">
        <v>5</v>
      </c>
      <c r="BY102" s="1">
        <v>17</v>
      </c>
      <c r="BZ102" s="1">
        <v>52</v>
      </c>
      <c r="CA102" s="1">
        <v>12</v>
      </c>
      <c r="CB102" s="1">
        <v>62</v>
      </c>
      <c r="CC102" s="1">
        <v>2</v>
      </c>
      <c r="CD102" s="1">
        <v>10</v>
      </c>
      <c r="CE102" s="1">
        <v>13</v>
      </c>
      <c r="CF102" s="1">
        <v>49</v>
      </c>
      <c r="CH102" s="1">
        <v>3</v>
      </c>
      <c r="CI102" s="1">
        <v>15</v>
      </c>
      <c r="CJ102" s="1">
        <v>56</v>
      </c>
      <c r="CL102" s="1">
        <v>5</v>
      </c>
      <c r="CM102" s="1">
        <v>34</v>
      </c>
      <c r="CN102" s="1">
        <v>35</v>
      </c>
      <c r="CO102" s="1">
        <v>11</v>
      </c>
      <c r="CP102" s="1">
        <v>46</v>
      </c>
      <c r="CQ102" s="1">
        <v>17</v>
      </c>
      <c r="CR102" s="1">
        <v>9</v>
      </c>
      <c r="CS102" s="1">
        <v>36</v>
      </c>
      <c r="CT102" s="1">
        <v>29</v>
      </c>
      <c r="CU102" s="1">
        <v>19</v>
      </c>
      <c r="CV102" s="1">
        <v>55</v>
      </c>
      <c r="CW102" s="1">
        <v>33</v>
      </c>
      <c r="CX102" s="1">
        <v>41</v>
      </c>
      <c r="CY102" s="1">
        <v>1</v>
      </c>
      <c r="CZ102" s="1">
        <v>1</v>
      </c>
      <c r="DA102" s="1">
        <v>1</v>
      </c>
      <c r="DB102" s="1">
        <v>7</v>
      </c>
      <c r="DC102" s="1">
        <v>21</v>
      </c>
      <c r="DD102" s="1">
        <v>14</v>
      </c>
      <c r="DE102" s="1">
        <v>11</v>
      </c>
      <c r="DF102" s="1">
        <v>14</v>
      </c>
      <c r="DG102" s="1">
        <v>4</v>
      </c>
    </row>
    <row r="103" spans="1:111" hidden="1" outlineLevel="1" x14ac:dyDescent="0.25">
      <c r="A103" s="25">
        <v>117</v>
      </c>
      <c r="B103" s="23">
        <v>117002</v>
      </c>
      <c r="C103" s="33" t="s">
        <v>138</v>
      </c>
      <c r="D103" s="48">
        <v>49</v>
      </c>
      <c r="E103" s="18">
        <v>60</v>
      </c>
      <c r="F103" s="18">
        <v>5</v>
      </c>
      <c r="G103" s="18">
        <v>7</v>
      </c>
      <c r="H103" s="35">
        <v>44</v>
      </c>
      <c r="I103" s="21">
        <v>53</v>
      </c>
      <c r="J103" s="31"/>
      <c r="K103" s="39"/>
      <c r="L103" s="10">
        <v>0</v>
      </c>
      <c r="M103" s="13">
        <v>0</v>
      </c>
      <c r="N103" s="12">
        <v>97.727272727272734</v>
      </c>
      <c r="O103" s="10">
        <v>98.113207547169807</v>
      </c>
      <c r="P103" s="10">
        <v>97.727272727272734</v>
      </c>
      <c r="Q103" s="10">
        <v>100</v>
      </c>
      <c r="R103" s="10">
        <v>43.18181818181818</v>
      </c>
      <c r="S103" s="10">
        <v>54.716981132075468</v>
      </c>
      <c r="T103" s="10">
        <v>79.545454545454547</v>
      </c>
      <c r="U103" s="13">
        <v>84.276729559748432</v>
      </c>
      <c r="V103" s="12">
        <v>87.5</v>
      </c>
      <c r="W103" s="10">
        <v>77.358490566037744</v>
      </c>
      <c r="X103" s="10">
        <v>93.181818181818173</v>
      </c>
      <c r="Y103" s="10">
        <v>100</v>
      </c>
      <c r="Z103" s="10">
        <v>86.36363636363636</v>
      </c>
      <c r="AA103" s="10">
        <v>52.830188679245282</v>
      </c>
      <c r="AB103" s="10">
        <v>88.63636363636364</v>
      </c>
      <c r="AC103" s="13">
        <v>76.886792452830193</v>
      </c>
      <c r="AD103" s="12">
        <v>97.727272727272734</v>
      </c>
      <c r="AE103" s="10">
        <v>90.566037735849065</v>
      </c>
      <c r="AF103" s="10">
        <v>75</v>
      </c>
      <c r="AG103" s="10">
        <v>83.018867924528308</v>
      </c>
      <c r="AH103" s="10">
        <v>90.151515151515156</v>
      </c>
      <c r="AI103" s="13">
        <v>88.050314465408803</v>
      </c>
      <c r="AJ103" s="12">
        <v>95.454545454545453</v>
      </c>
      <c r="AK103" s="13">
        <v>94.339622641509436</v>
      </c>
      <c r="AL103" s="12">
        <v>56.81818181818182</v>
      </c>
      <c r="AM103" s="10">
        <v>62.264150943396224</v>
      </c>
      <c r="AN103" s="10">
        <v>47.727272727272727</v>
      </c>
      <c r="AO103" s="10">
        <v>59.433962264150942</v>
      </c>
      <c r="AP103" s="10">
        <v>51.136363636363633</v>
      </c>
      <c r="AQ103" s="10">
        <v>48.113207547169814</v>
      </c>
      <c r="AR103" s="10">
        <v>45.454545454545453</v>
      </c>
      <c r="AS103" s="10">
        <v>60.377358490566039</v>
      </c>
      <c r="AT103" s="10">
        <v>68.181818181818173</v>
      </c>
      <c r="AU103" s="10">
        <v>47.169811320754718</v>
      </c>
      <c r="AV103" s="38">
        <v>53.125</v>
      </c>
      <c r="AW103" s="56">
        <v>55.89622641509434</v>
      </c>
      <c r="AX103" s="11">
        <v>14.795454545454545</v>
      </c>
      <c r="AY103" s="13">
        <v>14.60377358490566</v>
      </c>
      <c r="AZ103" s="14">
        <v>1</v>
      </c>
      <c r="BA103" s="1">
        <v>43</v>
      </c>
      <c r="BB103" s="1">
        <v>1</v>
      </c>
      <c r="BC103" s="1">
        <v>43</v>
      </c>
      <c r="BD103" s="1">
        <v>25</v>
      </c>
      <c r="BE103" s="1">
        <v>19</v>
      </c>
      <c r="BF103" s="2"/>
      <c r="BG103" s="1">
        <v>2</v>
      </c>
      <c r="BH103" s="1">
        <v>23</v>
      </c>
      <c r="BI103" s="1">
        <v>19</v>
      </c>
      <c r="BJ103" s="3"/>
      <c r="BK103" s="2"/>
      <c r="BL103" s="1">
        <v>11</v>
      </c>
      <c r="BM103" s="1">
        <v>33</v>
      </c>
      <c r="BN103" s="1">
        <v>3</v>
      </c>
      <c r="BO103" s="1">
        <v>41</v>
      </c>
      <c r="BP103" s="1">
        <v>6</v>
      </c>
      <c r="BQ103" s="1">
        <v>38</v>
      </c>
      <c r="BR103" s="2"/>
      <c r="BS103" s="2"/>
      <c r="BT103" s="1">
        <v>5</v>
      </c>
      <c r="BU103" s="1">
        <v>10</v>
      </c>
      <c r="BV103" s="1">
        <v>29</v>
      </c>
      <c r="BX103" s="2"/>
      <c r="BY103" s="1">
        <v>2</v>
      </c>
      <c r="BZ103" s="1">
        <v>42</v>
      </c>
      <c r="CA103" s="1">
        <v>11</v>
      </c>
      <c r="CB103" s="1">
        <v>33</v>
      </c>
      <c r="CC103" s="2"/>
      <c r="CD103" s="1">
        <v>2</v>
      </c>
      <c r="CE103" s="1">
        <v>9</v>
      </c>
      <c r="CF103" s="1">
        <v>33</v>
      </c>
      <c r="CH103" s="2"/>
      <c r="CI103" s="1">
        <v>4</v>
      </c>
      <c r="CJ103" s="1">
        <v>40</v>
      </c>
      <c r="CL103" s="1">
        <v>9</v>
      </c>
      <c r="CM103" s="1">
        <v>20</v>
      </c>
      <c r="CN103" s="1">
        <v>15</v>
      </c>
      <c r="CO103" s="1">
        <v>11</v>
      </c>
      <c r="CP103" s="1">
        <v>24</v>
      </c>
      <c r="CQ103" s="1">
        <v>9</v>
      </c>
      <c r="CR103" s="1">
        <v>6</v>
      </c>
      <c r="CS103" s="1">
        <v>31</v>
      </c>
      <c r="CT103" s="1">
        <v>7</v>
      </c>
      <c r="CU103" s="1">
        <v>24</v>
      </c>
      <c r="CV103" s="1">
        <v>20</v>
      </c>
      <c r="CW103" s="1">
        <v>14</v>
      </c>
      <c r="CX103" s="1">
        <v>30</v>
      </c>
      <c r="CY103" s="2"/>
      <c r="CZ103" s="1">
        <v>2</v>
      </c>
      <c r="DA103" s="1">
        <v>2</v>
      </c>
      <c r="DB103" s="1">
        <v>12</v>
      </c>
      <c r="DC103" s="1">
        <v>12</v>
      </c>
      <c r="DD103" s="1">
        <v>7</v>
      </c>
      <c r="DE103" s="1">
        <v>4</v>
      </c>
      <c r="DF103" s="1">
        <v>2</v>
      </c>
      <c r="DG103" s="1">
        <v>3</v>
      </c>
    </row>
    <row r="104" spans="1:111" hidden="1" outlineLevel="1" x14ac:dyDescent="0.25">
      <c r="A104" s="25">
        <v>117</v>
      </c>
      <c r="B104" s="23">
        <v>117003</v>
      </c>
      <c r="C104" s="33" t="s">
        <v>134</v>
      </c>
      <c r="D104" s="48">
        <v>44</v>
      </c>
      <c r="E104" s="18">
        <v>55</v>
      </c>
      <c r="F104" s="18">
        <v>6</v>
      </c>
      <c r="G104" s="18">
        <v>5</v>
      </c>
      <c r="H104" s="35">
        <v>38</v>
      </c>
      <c r="I104" s="21">
        <v>50</v>
      </c>
      <c r="J104" s="25">
        <v>2</v>
      </c>
      <c r="K104" s="35">
        <v>6</v>
      </c>
      <c r="L104" s="10">
        <v>5.2631578947368416</v>
      </c>
      <c r="M104" s="13">
        <v>12</v>
      </c>
      <c r="N104" s="12">
        <v>100</v>
      </c>
      <c r="O104" s="10">
        <v>82</v>
      </c>
      <c r="P104" s="10">
        <v>100</v>
      </c>
      <c r="Q104" s="10">
        <v>98</v>
      </c>
      <c r="R104" s="10">
        <v>92.10526315789474</v>
      </c>
      <c r="S104" s="10">
        <v>42</v>
      </c>
      <c r="T104" s="10">
        <v>97.368421052631575</v>
      </c>
      <c r="U104" s="13">
        <v>74</v>
      </c>
      <c r="V104" s="12">
        <v>51.315789473684212</v>
      </c>
      <c r="W104" s="10">
        <v>52</v>
      </c>
      <c r="X104" s="10">
        <v>68.421052631578945</v>
      </c>
      <c r="Y104" s="10">
        <v>82</v>
      </c>
      <c r="Z104" s="10">
        <v>63.157894736842103</v>
      </c>
      <c r="AA104" s="10">
        <v>60</v>
      </c>
      <c r="AB104" s="10">
        <v>58.55263157894737</v>
      </c>
      <c r="AC104" s="13">
        <v>61.5</v>
      </c>
      <c r="AD104" s="12">
        <v>72.368421052631575</v>
      </c>
      <c r="AE104" s="10">
        <v>88</v>
      </c>
      <c r="AF104" s="10">
        <v>94.73684210526315</v>
      </c>
      <c r="AG104" s="10">
        <v>80</v>
      </c>
      <c r="AH104" s="10">
        <v>79.824561403508781</v>
      </c>
      <c r="AI104" s="13">
        <v>85.333333333333343</v>
      </c>
      <c r="AJ104" s="12">
        <v>94.73684210526315</v>
      </c>
      <c r="AK104" s="13">
        <v>85</v>
      </c>
      <c r="AL104" s="12">
        <v>68.421052631578945</v>
      </c>
      <c r="AM104" s="10">
        <v>41</v>
      </c>
      <c r="AN104" s="10">
        <v>57.894736842105267</v>
      </c>
      <c r="AO104" s="10">
        <v>62</v>
      </c>
      <c r="AP104" s="10">
        <v>53.94736842105263</v>
      </c>
      <c r="AQ104" s="10">
        <v>71</v>
      </c>
      <c r="AR104" s="10">
        <v>65.789473684210535</v>
      </c>
      <c r="AS104" s="10">
        <v>44</v>
      </c>
      <c r="AT104" s="10">
        <v>63.157894736842103</v>
      </c>
      <c r="AU104" s="10">
        <v>42</v>
      </c>
      <c r="AV104" s="38">
        <v>61.184210526315788</v>
      </c>
      <c r="AW104" s="56">
        <v>54.25</v>
      </c>
      <c r="AX104" s="11">
        <v>14.447368421052632</v>
      </c>
      <c r="AY104" s="13">
        <v>13.28</v>
      </c>
      <c r="AZ104" s="2"/>
      <c r="BA104" s="1">
        <v>38</v>
      </c>
      <c r="BB104" s="2"/>
      <c r="BC104" s="1">
        <v>38</v>
      </c>
      <c r="BD104" s="1">
        <v>3</v>
      </c>
      <c r="BE104" s="1">
        <v>35</v>
      </c>
      <c r="BF104" s="2"/>
      <c r="BG104" s="2"/>
      <c r="BH104" s="1">
        <v>3</v>
      </c>
      <c r="BI104" s="1">
        <v>35</v>
      </c>
      <c r="BJ104" s="1"/>
      <c r="BK104" s="1">
        <v>5</v>
      </c>
      <c r="BL104" s="1">
        <v>27</v>
      </c>
      <c r="BM104" s="1">
        <v>6</v>
      </c>
      <c r="BN104" s="1">
        <v>12</v>
      </c>
      <c r="BO104" s="1">
        <v>26</v>
      </c>
      <c r="BP104" s="1">
        <v>14</v>
      </c>
      <c r="BQ104" s="1">
        <v>24</v>
      </c>
      <c r="BR104" s="1">
        <v>4</v>
      </c>
      <c r="BS104" s="1">
        <v>8</v>
      </c>
      <c r="BT104" s="1">
        <v>2</v>
      </c>
      <c r="BU104" s="1">
        <v>19</v>
      </c>
      <c r="BV104" s="1">
        <v>5</v>
      </c>
      <c r="BX104" s="1">
        <v>2</v>
      </c>
      <c r="BY104" s="1">
        <v>17</v>
      </c>
      <c r="BZ104" s="1">
        <v>19</v>
      </c>
      <c r="CA104" s="1">
        <v>2</v>
      </c>
      <c r="CB104" s="1">
        <v>36</v>
      </c>
      <c r="CC104" s="1">
        <v>2</v>
      </c>
      <c r="CD104" s="2"/>
      <c r="CE104" s="1">
        <v>17</v>
      </c>
      <c r="CF104" s="1">
        <v>19</v>
      </c>
      <c r="CH104" s="2"/>
      <c r="CI104" s="1">
        <v>4</v>
      </c>
      <c r="CJ104" s="1">
        <v>34</v>
      </c>
      <c r="CL104" s="1">
        <v>1</v>
      </c>
      <c r="CM104" s="1">
        <v>22</v>
      </c>
      <c r="CN104" s="1">
        <v>15</v>
      </c>
      <c r="CO104" s="1">
        <v>1</v>
      </c>
      <c r="CP104" s="1">
        <v>30</v>
      </c>
      <c r="CQ104" s="1">
        <v>7</v>
      </c>
      <c r="CR104" s="1">
        <v>1</v>
      </c>
      <c r="CS104" s="1">
        <v>33</v>
      </c>
      <c r="CT104" s="1">
        <v>4</v>
      </c>
      <c r="CU104" s="1">
        <v>13</v>
      </c>
      <c r="CV104" s="1">
        <v>25</v>
      </c>
      <c r="CW104" s="1">
        <v>14</v>
      </c>
      <c r="CX104" s="1">
        <v>24</v>
      </c>
      <c r="CY104" s="1">
        <v>1</v>
      </c>
      <c r="CZ104" s="2"/>
      <c r="DA104" s="2"/>
      <c r="DB104" s="1">
        <v>9</v>
      </c>
      <c r="DC104" s="1">
        <v>4</v>
      </c>
      <c r="DD104" s="1">
        <v>8</v>
      </c>
      <c r="DE104" s="1">
        <v>10</v>
      </c>
      <c r="DF104" s="1">
        <v>5</v>
      </c>
      <c r="DG104" s="1">
        <v>1</v>
      </c>
    </row>
    <row r="105" spans="1:111" hidden="1" outlineLevel="1" x14ac:dyDescent="0.25">
      <c r="A105" s="25">
        <v>117</v>
      </c>
      <c r="B105" s="23">
        <v>117004</v>
      </c>
      <c r="C105" s="33" t="s">
        <v>135</v>
      </c>
      <c r="D105" s="48">
        <v>11</v>
      </c>
      <c r="E105" s="18">
        <v>8</v>
      </c>
      <c r="F105" s="18">
        <v>1</v>
      </c>
      <c r="G105" s="18">
        <v>1</v>
      </c>
      <c r="H105" s="35">
        <v>10</v>
      </c>
      <c r="I105" s="21">
        <v>7</v>
      </c>
      <c r="J105" s="25">
        <v>1</v>
      </c>
      <c r="K105" s="35">
        <v>3</v>
      </c>
      <c r="L105" s="10">
        <v>10</v>
      </c>
      <c r="M105" s="13">
        <v>42.857142857142854</v>
      </c>
      <c r="N105" s="12">
        <v>100</v>
      </c>
      <c r="O105" s="10">
        <v>100</v>
      </c>
      <c r="P105" s="10">
        <v>100</v>
      </c>
      <c r="Q105" s="10">
        <v>100</v>
      </c>
      <c r="R105" s="10">
        <v>70</v>
      </c>
      <c r="S105" s="10">
        <v>28.571428571428569</v>
      </c>
      <c r="T105" s="10">
        <v>90</v>
      </c>
      <c r="U105" s="13">
        <v>76.19047619047619</v>
      </c>
      <c r="V105" s="12">
        <v>60</v>
      </c>
      <c r="W105" s="10">
        <v>28.571428571428569</v>
      </c>
      <c r="X105" s="10">
        <v>90</v>
      </c>
      <c r="Y105" s="10">
        <v>57.142857142857139</v>
      </c>
      <c r="Z105" s="10">
        <v>70</v>
      </c>
      <c r="AA105" s="10">
        <v>14.285714285714285</v>
      </c>
      <c r="AB105" s="10">
        <v>70</v>
      </c>
      <c r="AC105" s="13">
        <v>32.142857142857146</v>
      </c>
      <c r="AD105" s="12">
        <v>95</v>
      </c>
      <c r="AE105" s="10">
        <v>35.714285714285715</v>
      </c>
      <c r="AF105" s="10">
        <v>90</v>
      </c>
      <c r="AG105" s="10">
        <v>14.285714285714285</v>
      </c>
      <c r="AH105" s="10">
        <v>93.333333333333329</v>
      </c>
      <c r="AI105" s="13">
        <v>28.571428571428569</v>
      </c>
      <c r="AJ105" s="12">
        <v>85</v>
      </c>
      <c r="AK105" s="13">
        <v>50</v>
      </c>
      <c r="AL105" s="12">
        <v>80</v>
      </c>
      <c r="AM105" s="10">
        <v>50</v>
      </c>
      <c r="AN105" s="10">
        <v>20</v>
      </c>
      <c r="AO105" s="10">
        <v>7.1428571428571423</v>
      </c>
      <c r="AP105" s="10">
        <v>80</v>
      </c>
      <c r="AQ105" s="10">
        <v>42.857142857142854</v>
      </c>
      <c r="AR105" s="10">
        <v>30</v>
      </c>
      <c r="AS105" s="10">
        <v>42.857142857142854</v>
      </c>
      <c r="AT105" s="10">
        <v>40</v>
      </c>
      <c r="AU105" s="10">
        <v>42.857142857142854</v>
      </c>
      <c r="AV105" s="38">
        <v>53.75</v>
      </c>
      <c r="AW105" s="56">
        <v>35.714285714285715</v>
      </c>
      <c r="AX105" s="11">
        <v>14.3</v>
      </c>
      <c r="AY105" s="13">
        <v>8.2857142857142865</v>
      </c>
      <c r="AZ105" s="2"/>
      <c r="BA105" s="1">
        <v>10</v>
      </c>
      <c r="BB105" s="2"/>
      <c r="BC105" s="1">
        <v>10</v>
      </c>
      <c r="BD105" s="1">
        <v>3</v>
      </c>
      <c r="BE105" s="1">
        <v>7</v>
      </c>
      <c r="BF105" s="2"/>
      <c r="BG105" s="2"/>
      <c r="BH105" s="1">
        <v>3</v>
      </c>
      <c r="BI105" s="1">
        <v>7</v>
      </c>
      <c r="BJ105" s="1"/>
      <c r="BK105" s="1">
        <v>2</v>
      </c>
      <c r="BL105" s="1">
        <v>4</v>
      </c>
      <c r="BM105" s="1">
        <v>4</v>
      </c>
      <c r="BN105" s="1">
        <v>1</v>
      </c>
      <c r="BO105" s="1">
        <v>9</v>
      </c>
      <c r="BP105" s="1">
        <v>3</v>
      </c>
      <c r="BQ105" s="1">
        <v>7</v>
      </c>
      <c r="BR105" s="1">
        <v>1</v>
      </c>
      <c r="BS105" s="2"/>
      <c r="BT105" s="1">
        <v>1</v>
      </c>
      <c r="BU105" s="1">
        <v>6</v>
      </c>
      <c r="BV105" s="1">
        <v>2</v>
      </c>
      <c r="BX105" s="2"/>
      <c r="BY105" s="1">
        <v>1</v>
      </c>
      <c r="BZ105" s="1">
        <v>9</v>
      </c>
      <c r="CA105" s="1">
        <v>1</v>
      </c>
      <c r="CB105" s="1">
        <v>9</v>
      </c>
      <c r="CC105" s="2"/>
      <c r="CD105" s="2"/>
      <c r="CE105" s="1">
        <v>2</v>
      </c>
      <c r="CF105" s="1">
        <v>8</v>
      </c>
      <c r="CH105" s="1">
        <v>1</v>
      </c>
      <c r="CI105" s="1">
        <v>1</v>
      </c>
      <c r="CJ105" s="1">
        <v>8</v>
      </c>
      <c r="CL105" s="2"/>
      <c r="CM105" s="1">
        <v>4</v>
      </c>
      <c r="CN105" s="1">
        <v>6</v>
      </c>
      <c r="CO105" s="1">
        <v>6</v>
      </c>
      <c r="CP105" s="1">
        <v>4</v>
      </c>
      <c r="CQ105" s="2"/>
      <c r="CR105" s="2"/>
      <c r="CS105" s="1">
        <v>4</v>
      </c>
      <c r="CT105" s="1">
        <v>6</v>
      </c>
      <c r="CU105" s="1">
        <v>7</v>
      </c>
      <c r="CV105" s="1">
        <v>3</v>
      </c>
      <c r="CW105" s="1">
        <v>6</v>
      </c>
      <c r="CX105" s="1">
        <v>4</v>
      </c>
      <c r="CY105" s="2"/>
      <c r="CZ105" s="2"/>
      <c r="DA105" s="1">
        <v>2</v>
      </c>
      <c r="DB105" s="2"/>
      <c r="DC105" s="1">
        <v>4</v>
      </c>
      <c r="DD105" s="1">
        <v>2</v>
      </c>
      <c r="DE105" s="1">
        <v>1</v>
      </c>
      <c r="DF105" s="1">
        <v>1</v>
      </c>
      <c r="DG105" s="2"/>
    </row>
    <row r="106" spans="1:111" ht="15" customHeight="1" collapsed="1" x14ac:dyDescent="0.25">
      <c r="A106" s="78" t="s">
        <v>9</v>
      </c>
      <c r="B106" s="79"/>
      <c r="C106" s="80"/>
      <c r="D106" s="22">
        <v>184</v>
      </c>
      <c r="E106" s="20">
        <v>167</v>
      </c>
      <c r="F106" s="20">
        <v>18</v>
      </c>
      <c r="G106" s="20">
        <v>16</v>
      </c>
      <c r="H106" s="20">
        <v>166</v>
      </c>
      <c r="I106" s="26">
        <v>151</v>
      </c>
      <c r="J106" s="22">
        <v>12</v>
      </c>
      <c r="K106" s="20">
        <v>11</v>
      </c>
      <c r="L106" s="28">
        <v>7.2289156626506017</v>
      </c>
      <c r="M106" s="29">
        <v>7.2847682119205297</v>
      </c>
      <c r="N106" s="30">
        <v>99.397590361445793</v>
      </c>
      <c r="O106" s="28">
        <v>92.715231788079464</v>
      </c>
      <c r="P106" s="28">
        <v>99.397590361445793</v>
      </c>
      <c r="Q106" s="28">
        <v>99.337748344370851</v>
      </c>
      <c r="R106" s="28">
        <v>61.445783132530117</v>
      </c>
      <c r="S106" s="28">
        <v>50.993377483443716</v>
      </c>
      <c r="T106" s="28">
        <v>86.746987951807228</v>
      </c>
      <c r="U106" s="29">
        <v>81.015452538631351</v>
      </c>
      <c r="V106" s="30">
        <v>68.07228915662651</v>
      </c>
      <c r="W106" s="28">
        <v>64.569536423841058</v>
      </c>
      <c r="X106" s="28">
        <v>73.493975903614455</v>
      </c>
      <c r="Y106" s="28">
        <v>86.754966887417211</v>
      </c>
      <c r="Z106" s="28">
        <v>65.662650602409627</v>
      </c>
      <c r="AA106" s="28">
        <v>54.966887417218544</v>
      </c>
      <c r="AB106" s="28">
        <v>68.825301204819283</v>
      </c>
      <c r="AC106" s="29">
        <v>67.715231788079464</v>
      </c>
      <c r="AD106" s="30">
        <v>84.638554216867462</v>
      </c>
      <c r="AE106" s="28">
        <v>84.768211920529808</v>
      </c>
      <c r="AF106" s="28">
        <v>84.337349397590373</v>
      </c>
      <c r="AG106" s="28">
        <v>74.172185430463571</v>
      </c>
      <c r="AH106" s="28">
        <v>84.53815261044177</v>
      </c>
      <c r="AI106" s="29">
        <v>81.236203090507729</v>
      </c>
      <c r="AJ106" s="30">
        <v>90.361445783132538</v>
      </c>
      <c r="AK106" s="29">
        <v>86.423841059602651</v>
      </c>
      <c r="AL106" s="30">
        <v>66.867469879518069</v>
      </c>
      <c r="AM106" s="28">
        <v>53.973509933774835</v>
      </c>
      <c r="AN106" s="28">
        <v>51.204819277108435</v>
      </c>
      <c r="AO106" s="28">
        <v>59.271523178807954</v>
      </c>
      <c r="AP106" s="28">
        <v>59.036144578313255</v>
      </c>
      <c r="AQ106" s="28">
        <v>54.635761589403977</v>
      </c>
      <c r="AR106" s="28">
        <v>62.048192771084345</v>
      </c>
      <c r="AS106" s="28">
        <v>55.629139072847678</v>
      </c>
      <c r="AT106" s="28">
        <v>59.638554216867469</v>
      </c>
      <c r="AU106" s="28">
        <v>45.695364238410598</v>
      </c>
      <c r="AV106" s="40">
        <v>59.48795180722891</v>
      </c>
      <c r="AW106" s="57">
        <v>54.635761589403977</v>
      </c>
      <c r="AX106" s="55">
        <v>14.457831325301205</v>
      </c>
      <c r="AY106" s="42">
        <v>13.675496688741722</v>
      </c>
      <c r="AZ106" s="15">
        <f t="shared" ref="AZ106:DG106" si="7">SUM(AZ102:AZ105)</f>
        <v>1</v>
      </c>
      <c r="BA106" s="6">
        <f t="shared" si="7"/>
        <v>165</v>
      </c>
      <c r="BB106" s="6">
        <f t="shared" si="7"/>
        <v>1</v>
      </c>
      <c r="BC106" s="6">
        <f t="shared" si="7"/>
        <v>165</v>
      </c>
      <c r="BD106" s="6">
        <f t="shared" si="7"/>
        <v>64</v>
      </c>
      <c r="BE106" s="6">
        <f t="shared" si="7"/>
        <v>102</v>
      </c>
      <c r="BF106" s="6">
        <f t="shared" si="7"/>
        <v>0</v>
      </c>
      <c r="BG106" s="6">
        <f t="shared" si="7"/>
        <v>2</v>
      </c>
      <c r="BH106" s="6">
        <f t="shared" si="7"/>
        <v>62</v>
      </c>
      <c r="BI106" s="6">
        <f t="shared" si="7"/>
        <v>102</v>
      </c>
      <c r="BJ106" s="6">
        <f t="shared" si="7"/>
        <v>0</v>
      </c>
      <c r="BK106" s="6">
        <f t="shared" si="7"/>
        <v>23</v>
      </c>
      <c r="BL106" s="6">
        <f t="shared" si="7"/>
        <v>60</v>
      </c>
      <c r="BM106" s="6">
        <f t="shared" si="7"/>
        <v>83</v>
      </c>
      <c r="BN106" s="6">
        <f t="shared" si="7"/>
        <v>44</v>
      </c>
      <c r="BO106" s="6">
        <f t="shared" si="7"/>
        <v>122</v>
      </c>
      <c r="BP106" s="6">
        <f t="shared" si="7"/>
        <v>57</v>
      </c>
      <c r="BQ106" s="6">
        <f t="shared" si="7"/>
        <v>109</v>
      </c>
      <c r="BR106" s="6">
        <f t="shared" si="7"/>
        <v>18</v>
      </c>
      <c r="BS106" s="6">
        <f t="shared" si="7"/>
        <v>13</v>
      </c>
      <c r="BT106" s="6">
        <f t="shared" si="7"/>
        <v>21</v>
      </c>
      <c r="BU106" s="6">
        <f t="shared" si="7"/>
        <v>54</v>
      </c>
      <c r="BV106" s="6">
        <f t="shared" si="7"/>
        <v>60</v>
      </c>
      <c r="BW106" s="6">
        <f t="shared" si="7"/>
        <v>0</v>
      </c>
      <c r="BX106" s="6">
        <f t="shared" si="7"/>
        <v>7</v>
      </c>
      <c r="BY106" s="6">
        <f t="shared" si="7"/>
        <v>37</v>
      </c>
      <c r="BZ106" s="6">
        <f t="shared" si="7"/>
        <v>122</v>
      </c>
      <c r="CA106" s="6">
        <f t="shared" si="7"/>
        <v>26</v>
      </c>
      <c r="CB106" s="6">
        <f t="shared" si="7"/>
        <v>140</v>
      </c>
      <c r="CC106" s="6">
        <f t="shared" si="7"/>
        <v>4</v>
      </c>
      <c r="CD106" s="6">
        <f t="shared" si="7"/>
        <v>12</v>
      </c>
      <c r="CE106" s="6">
        <f t="shared" si="7"/>
        <v>41</v>
      </c>
      <c r="CF106" s="6">
        <f t="shared" si="7"/>
        <v>109</v>
      </c>
      <c r="CG106" s="6">
        <f t="shared" si="7"/>
        <v>0</v>
      </c>
      <c r="CH106" s="6">
        <f t="shared" si="7"/>
        <v>4</v>
      </c>
      <c r="CI106" s="6">
        <f t="shared" si="7"/>
        <v>24</v>
      </c>
      <c r="CJ106" s="6">
        <f t="shared" si="7"/>
        <v>138</v>
      </c>
      <c r="CK106" s="6">
        <f t="shared" si="7"/>
        <v>0</v>
      </c>
      <c r="CL106" s="6">
        <f t="shared" si="7"/>
        <v>15</v>
      </c>
      <c r="CM106" s="6">
        <f t="shared" si="7"/>
        <v>80</v>
      </c>
      <c r="CN106" s="6">
        <f t="shared" si="7"/>
        <v>71</v>
      </c>
      <c r="CO106" s="6">
        <f t="shared" si="7"/>
        <v>29</v>
      </c>
      <c r="CP106" s="6">
        <f t="shared" si="7"/>
        <v>104</v>
      </c>
      <c r="CQ106" s="6">
        <f t="shared" si="7"/>
        <v>33</v>
      </c>
      <c r="CR106" s="6">
        <f t="shared" si="7"/>
        <v>16</v>
      </c>
      <c r="CS106" s="6">
        <f t="shared" si="7"/>
        <v>104</v>
      </c>
      <c r="CT106" s="6">
        <f t="shared" si="7"/>
        <v>46</v>
      </c>
      <c r="CU106" s="6">
        <f t="shared" si="7"/>
        <v>63</v>
      </c>
      <c r="CV106" s="6">
        <f t="shared" si="7"/>
        <v>103</v>
      </c>
      <c r="CW106" s="6">
        <f t="shared" si="7"/>
        <v>67</v>
      </c>
      <c r="CX106" s="6">
        <f t="shared" si="7"/>
        <v>99</v>
      </c>
      <c r="CY106" s="6">
        <f t="shared" si="7"/>
        <v>2</v>
      </c>
      <c r="CZ106" s="6">
        <f t="shared" si="7"/>
        <v>3</v>
      </c>
      <c r="DA106" s="6">
        <f t="shared" si="7"/>
        <v>5</v>
      </c>
      <c r="DB106" s="6">
        <f t="shared" si="7"/>
        <v>28</v>
      </c>
      <c r="DC106" s="6">
        <f t="shared" si="7"/>
        <v>41</v>
      </c>
      <c r="DD106" s="6">
        <f t="shared" si="7"/>
        <v>31</v>
      </c>
      <c r="DE106" s="6">
        <f t="shared" si="7"/>
        <v>26</v>
      </c>
      <c r="DF106" s="6">
        <f t="shared" si="7"/>
        <v>22</v>
      </c>
      <c r="DG106" s="6">
        <f t="shared" si="7"/>
        <v>8</v>
      </c>
    </row>
    <row r="107" spans="1:111" hidden="1" outlineLevel="1" x14ac:dyDescent="0.25">
      <c r="A107" s="25">
        <v>118</v>
      </c>
      <c r="B107" s="23">
        <v>118001</v>
      </c>
      <c r="C107" s="33" t="s">
        <v>139</v>
      </c>
      <c r="D107" s="48">
        <v>75</v>
      </c>
      <c r="E107" s="18">
        <v>86</v>
      </c>
      <c r="F107" s="19"/>
      <c r="G107" s="19"/>
      <c r="H107" s="35">
        <v>75</v>
      </c>
      <c r="I107" s="21">
        <v>86</v>
      </c>
      <c r="J107" s="25">
        <v>4</v>
      </c>
      <c r="K107" s="35">
        <v>6</v>
      </c>
      <c r="L107" s="10">
        <v>5.3333333333333339</v>
      </c>
      <c r="M107" s="13">
        <v>6.9767441860465116</v>
      </c>
      <c r="N107" s="12">
        <v>100</v>
      </c>
      <c r="O107" s="10">
        <v>93.023255813953483</v>
      </c>
      <c r="P107" s="10">
        <v>97.333333333333343</v>
      </c>
      <c r="Q107" s="10">
        <v>94.186046511627907</v>
      </c>
      <c r="R107" s="10">
        <v>60</v>
      </c>
      <c r="S107" s="10">
        <v>51.162790697674424</v>
      </c>
      <c r="T107" s="10">
        <v>85.777777777777771</v>
      </c>
      <c r="U107" s="13">
        <v>79.457364341085267</v>
      </c>
      <c r="V107" s="12">
        <v>42</v>
      </c>
      <c r="W107" s="10">
        <v>44.767441860465119</v>
      </c>
      <c r="X107" s="10">
        <v>56.000000000000007</v>
      </c>
      <c r="Y107" s="10">
        <v>77.906976744186053</v>
      </c>
      <c r="Z107" s="10">
        <v>44</v>
      </c>
      <c r="AA107" s="10">
        <v>41.860465116279073</v>
      </c>
      <c r="AB107" s="10">
        <v>46</v>
      </c>
      <c r="AC107" s="13">
        <v>52.325581395348841</v>
      </c>
      <c r="AD107" s="12">
        <v>89.333333333333329</v>
      </c>
      <c r="AE107" s="10">
        <v>87.79069767441861</v>
      </c>
      <c r="AF107" s="10">
        <v>65.333333333333329</v>
      </c>
      <c r="AG107" s="10">
        <v>72.093023255813947</v>
      </c>
      <c r="AH107" s="10">
        <v>81.333333333333329</v>
      </c>
      <c r="AI107" s="13">
        <v>82.558139534883722</v>
      </c>
      <c r="AJ107" s="12">
        <v>83.333333333333343</v>
      </c>
      <c r="AK107" s="13">
        <v>80.232558139534888</v>
      </c>
      <c r="AL107" s="12">
        <v>69.333333333333343</v>
      </c>
      <c r="AM107" s="10">
        <v>52.906976744186053</v>
      </c>
      <c r="AN107" s="10">
        <v>42.666666666666671</v>
      </c>
      <c r="AO107" s="10">
        <v>48.255813953488378</v>
      </c>
      <c r="AP107" s="10">
        <v>46.666666666666664</v>
      </c>
      <c r="AQ107" s="10">
        <v>61.046511627906973</v>
      </c>
      <c r="AR107" s="10">
        <v>77.333333333333329</v>
      </c>
      <c r="AS107" s="10">
        <v>82.558139534883722</v>
      </c>
      <c r="AT107" s="10">
        <v>50.666666666666671</v>
      </c>
      <c r="AU107" s="10">
        <v>67.441860465116278</v>
      </c>
      <c r="AV107" s="38">
        <v>55.666666666666664</v>
      </c>
      <c r="AW107" s="56">
        <v>59.302325581395351</v>
      </c>
      <c r="AX107" s="11">
        <v>12.973333333333333</v>
      </c>
      <c r="AY107" s="13">
        <v>13.302325581395349</v>
      </c>
      <c r="AZ107" s="2"/>
      <c r="BA107" s="1">
        <v>75</v>
      </c>
      <c r="BB107" s="1">
        <v>2</v>
      </c>
      <c r="BC107" s="1">
        <v>73</v>
      </c>
      <c r="BD107" s="1">
        <v>30</v>
      </c>
      <c r="BE107" s="1">
        <v>45</v>
      </c>
      <c r="BF107" s="2"/>
      <c r="BG107" s="1">
        <v>2</v>
      </c>
      <c r="BH107" s="1">
        <v>28</v>
      </c>
      <c r="BI107" s="1">
        <v>45</v>
      </c>
      <c r="BJ107" s="1"/>
      <c r="BK107" s="1">
        <v>29</v>
      </c>
      <c r="BL107" s="1">
        <v>29</v>
      </c>
      <c r="BM107" s="1">
        <v>17</v>
      </c>
      <c r="BN107" s="1">
        <v>33</v>
      </c>
      <c r="BO107" s="1">
        <v>42</v>
      </c>
      <c r="BP107" s="1">
        <v>42</v>
      </c>
      <c r="BQ107" s="1">
        <v>33</v>
      </c>
      <c r="BR107" s="1">
        <v>18</v>
      </c>
      <c r="BS107" s="1">
        <v>13</v>
      </c>
      <c r="BT107" s="1">
        <v>15</v>
      </c>
      <c r="BU107" s="1">
        <v>21</v>
      </c>
      <c r="BV107" s="1">
        <v>8</v>
      </c>
      <c r="BX107" s="1">
        <v>1</v>
      </c>
      <c r="BY107" s="1">
        <v>14</v>
      </c>
      <c r="BZ107" s="1">
        <v>60</v>
      </c>
      <c r="CA107" s="1">
        <v>26</v>
      </c>
      <c r="CB107" s="1">
        <v>49</v>
      </c>
      <c r="CC107" s="2"/>
      <c r="CD107" s="1">
        <v>7</v>
      </c>
      <c r="CE107" s="1">
        <v>28</v>
      </c>
      <c r="CF107" s="1">
        <v>40</v>
      </c>
      <c r="CH107" s="1">
        <v>4</v>
      </c>
      <c r="CI107" s="1">
        <v>17</v>
      </c>
      <c r="CJ107" s="1">
        <v>54</v>
      </c>
      <c r="CL107" s="1">
        <v>2</v>
      </c>
      <c r="CM107" s="1">
        <v>42</v>
      </c>
      <c r="CN107" s="1">
        <v>31</v>
      </c>
      <c r="CO107" s="1">
        <v>22</v>
      </c>
      <c r="CP107" s="1">
        <v>42</v>
      </c>
      <c r="CQ107" s="1">
        <v>11</v>
      </c>
      <c r="CR107" s="1">
        <v>24</v>
      </c>
      <c r="CS107" s="1">
        <v>32</v>
      </c>
      <c r="CT107" s="1">
        <v>19</v>
      </c>
      <c r="CU107" s="1">
        <v>17</v>
      </c>
      <c r="CV107" s="1">
        <v>58</v>
      </c>
      <c r="CW107" s="1">
        <v>37</v>
      </c>
      <c r="CX107" s="1">
        <v>38</v>
      </c>
      <c r="CY107" s="2"/>
      <c r="CZ107" s="2"/>
      <c r="DA107" s="1">
        <v>7</v>
      </c>
      <c r="DB107" s="1">
        <v>15</v>
      </c>
      <c r="DC107" s="1">
        <v>16</v>
      </c>
      <c r="DD107" s="1">
        <v>20</v>
      </c>
      <c r="DE107" s="1">
        <v>12</v>
      </c>
      <c r="DF107" s="1">
        <v>1</v>
      </c>
      <c r="DG107" s="1">
        <v>4</v>
      </c>
    </row>
    <row r="108" spans="1:111" hidden="1" outlineLevel="1" x14ac:dyDescent="0.25">
      <c r="A108" s="25">
        <v>118</v>
      </c>
      <c r="B108" s="23">
        <v>118003</v>
      </c>
      <c r="C108" s="33" t="s">
        <v>140</v>
      </c>
      <c r="D108" s="48">
        <v>39</v>
      </c>
      <c r="E108" s="18">
        <v>39</v>
      </c>
      <c r="F108" s="18">
        <v>2</v>
      </c>
      <c r="G108" s="18"/>
      <c r="H108" s="35">
        <v>37</v>
      </c>
      <c r="I108" s="21">
        <v>39</v>
      </c>
      <c r="J108" s="31"/>
      <c r="K108" s="39">
        <v>2</v>
      </c>
      <c r="L108" s="10">
        <v>0</v>
      </c>
      <c r="M108" s="13">
        <v>5.1282051282051277</v>
      </c>
      <c r="N108" s="12">
        <v>100</v>
      </c>
      <c r="O108" s="10">
        <v>94.871794871794862</v>
      </c>
      <c r="P108" s="10">
        <v>100</v>
      </c>
      <c r="Q108" s="10">
        <v>97.435897435897431</v>
      </c>
      <c r="R108" s="10">
        <v>54.054054054054056</v>
      </c>
      <c r="S108" s="10">
        <v>69.230769230769226</v>
      </c>
      <c r="T108" s="10">
        <v>84.684684684684683</v>
      </c>
      <c r="U108" s="13">
        <v>87.179487179487182</v>
      </c>
      <c r="V108" s="12">
        <v>40.54054054054054</v>
      </c>
      <c r="W108" s="10">
        <v>39.743589743589745</v>
      </c>
      <c r="X108" s="10">
        <v>62.162162162162161</v>
      </c>
      <c r="Y108" s="10">
        <v>51.282051282051277</v>
      </c>
      <c r="Z108" s="10">
        <v>54.054054054054056</v>
      </c>
      <c r="AA108" s="10">
        <v>43.589743589743591</v>
      </c>
      <c r="AB108" s="10">
        <v>49.324324324324323</v>
      </c>
      <c r="AC108" s="13">
        <v>43.589743589743591</v>
      </c>
      <c r="AD108" s="12">
        <v>86.486486486486484</v>
      </c>
      <c r="AE108" s="10">
        <v>75.641025641025635</v>
      </c>
      <c r="AF108" s="10">
        <v>100</v>
      </c>
      <c r="AG108" s="10">
        <v>94.871794871794862</v>
      </c>
      <c r="AH108" s="10">
        <v>90.990990990990994</v>
      </c>
      <c r="AI108" s="13">
        <v>82.051282051282044</v>
      </c>
      <c r="AJ108" s="12">
        <v>98.648648648648646</v>
      </c>
      <c r="AK108" s="13">
        <v>89.743589743589752</v>
      </c>
      <c r="AL108" s="12">
        <v>66.21621621621621</v>
      </c>
      <c r="AM108" s="10">
        <v>44.871794871794876</v>
      </c>
      <c r="AN108" s="10">
        <v>12.162162162162163</v>
      </c>
      <c r="AO108" s="10">
        <v>62.820512820512818</v>
      </c>
      <c r="AP108" s="10">
        <v>44.594594594594597</v>
      </c>
      <c r="AQ108" s="10">
        <v>71.794871794871796</v>
      </c>
      <c r="AR108" s="10">
        <v>70.270270270270274</v>
      </c>
      <c r="AS108" s="10">
        <v>87.179487179487182</v>
      </c>
      <c r="AT108" s="10">
        <v>86.486486486486484</v>
      </c>
      <c r="AU108" s="10">
        <v>41.025641025641022</v>
      </c>
      <c r="AV108" s="38">
        <v>50.337837837837839</v>
      </c>
      <c r="AW108" s="56">
        <v>60.897435897435891</v>
      </c>
      <c r="AX108" s="11">
        <v>13.243243243243244</v>
      </c>
      <c r="AY108" s="13">
        <v>13.487179487179487</v>
      </c>
      <c r="AZ108" s="2"/>
      <c r="BA108" s="1">
        <v>37</v>
      </c>
      <c r="BB108" s="2"/>
      <c r="BC108" s="1">
        <v>37</v>
      </c>
      <c r="BD108" s="1">
        <v>17</v>
      </c>
      <c r="BE108" s="1">
        <v>20</v>
      </c>
      <c r="BF108" s="2"/>
      <c r="BG108" s="2"/>
      <c r="BH108" s="1">
        <v>17</v>
      </c>
      <c r="BI108" s="1">
        <v>20</v>
      </c>
      <c r="BJ108" s="1"/>
      <c r="BK108" s="1">
        <v>17</v>
      </c>
      <c r="BL108" s="1">
        <v>10</v>
      </c>
      <c r="BM108" s="1">
        <v>10</v>
      </c>
      <c r="BN108" s="1">
        <v>14</v>
      </c>
      <c r="BO108" s="1">
        <v>23</v>
      </c>
      <c r="BP108" s="1">
        <v>17</v>
      </c>
      <c r="BQ108" s="1">
        <v>20</v>
      </c>
      <c r="BR108" s="1">
        <v>9</v>
      </c>
      <c r="BS108" s="1">
        <v>8</v>
      </c>
      <c r="BT108" s="1">
        <v>5</v>
      </c>
      <c r="BU108" s="1">
        <v>5</v>
      </c>
      <c r="BV108" s="1">
        <v>10</v>
      </c>
      <c r="BX108" s="2"/>
      <c r="BY108" s="1">
        <v>10</v>
      </c>
      <c r="BZ108" s="1">
        <v>27</v>
      </c>
      <c r="CA108" s="2"/>
      <c r="CB108" s="1">
        <v>37</v>
      </c>
      <c r="CC108" s="2"/>
      <c r="CD108" s="2"/>
      <c r="CE108" s="1">
        <v>10</v>
      </c>
      <c r="CF108" s="1">
        <v>27</v>
      </c>
      <c r="CH108" s="2"/>
      <c r="CI108" s="1">
        <v>1</v>
      </c>
      <c r="CJ108" s="1">
        <v>36</v>
      </c>
      <c r="CL108" s="1">
        <v>2</v>
      </c>
      <c r="CM108" s="1">
        <v>21</v>
      </c>
      <c r="CN108" s="1">
        <v>14</v>
      </c>
      <c r="CO108" s="1">
        <v>29</v>
      </c>
      <c r="CP108" s="1">
        <v>7</v>
      </c>
      <c r="CQ108" s="1">
        <v>1</v>
      </c>
      <c r="CR108" s="1">
        <v>11</v>
      </c>
      <c r="CS108" s="1">
        <v>19</v>
      </c>
      <c r="CT108" s="1">
        <v>7</v>
      </c>
      <c r="CU108" s="1">
        <v>11</v>
      </c>
      <c r="CV108" s="1">
        <v>26</v>
      </c>
      <c r="CW108" s="1">
        <v>5</v>
      </c>
      <c r="CX108" s="1">
        <v>32</v>
      </c>
      <c r="CY108" s="2"/>
      <c r="CZ108" s="2"/>
      <c r="DA108" s="1">
        <v>4</v>
      </c>
      <c r="DB108" s="1">
        <v>8</v>
      </c>
      <c r="DC108" s="1">
        <v>13</v>
      </c>
      <c r="DD108" s="1">
        <v>9</v>
      </c>
      <c r="DE108" s="1">
        <v>2</v>
      </c>
      <c r="DF108" s="2"/>
      <c r="DG108" s="1">
        <v>1</v>
      </c>
    </row>
    <row r="109" spans="1:111" hidden="1" outlineLevel="1" x14ac:dyDescent="0.25">
      <c r="A109" s="25">
        <v>118</v>
      </c>
      <c r="B109" s="23">
        <v>118004</v>
      </c>
      <c r="C109" s="33" t="s">
        <v>141</v>
      </c>
      <c r="D109" s="48">
        <v>20</v>
      </c>
      <c r="E109" s="18">
        <v>33</v>
      </c>
      <c r="F109" s="19"/>
      <c r="G109" s="19">
        <v>4</v>
      </c>
      <c r="H109" s="35">
        <v>20</v>
      </c>
      <c r="I109" s="21">
        <v>29</v>
      </c>
      <c r="J109" s="25">
        <v>3</v>
      </c>
      <c r="K109" s="35">
        <v>7</v>
      </c>
      <c r="L109" s="10">
        <v>15</v>
      </c>
      <c r="M109" s="13">
        <v>24.137931034482758</v>
      </c>
      <c r="N109" s="12">
        <v>95</v>
      </c>
      <c r="O109" s="10">
        <v>100</v>
      </c>
      <c r="P109" s="10">
        <v>95</v>
      </c>
      <c r="Q109" s="10">
        <v>100</v>
      </c>
      <c r="R109" s="10">
        <v>30</v>
      </c>
      <c r="S109" s="10">
        <v>51.724137931034484</v>
      </c>
      <c r="T109" s="10">
        <v>73.333333333333329</v>
      </c>
      <c r="U109" s="13">
        <v>83.908045977011497</v>
      </c>
      <c r="V109" s="12">
        <v>40</v>
      </c>
      <c r="W109" s="10">
        <v>37.931034482758619</v>
      </c>
      <c r="X109" s="10">
        <v>50</v>
      </c>
      <c r="Y109" s="10">
        <v>55.172413793103445</v>
      </c>
      <c r="Z109" s="10">
        <v>45</v>
      </c>
      <c r="AA109" s="10">
        <v>31.03448275862069</v>
      </c>
      <c r="AB109" s="10">
        <v>43.75</v>
      </c>
      <c r="AC109" s="13">
        <v>40.517241379310342</v>
      </c>
      <c r="AD109" s="12">
        <v>95</v>
      </c>
      <c r="AE109" s="10">
        <v>93.103448275862064</v>
      </c>
      <c r="AF109" s="10">
        <v>50</v>
      </c>
      <c r="AG109" s="10">
        <v>75.862068965517238</v>
      </c>
      <c r="AH109" s="10">
        <v>80</v>
      </c>
      <c r="AI109" s="13">
        <v>87.356321839080465</v>
      </c>
      <c r="AJ109" s="12">
        <v>95</v>
      </c>
      <c r="AK109" s="13">
        <v>93.103448275862064</v>
      </c>
      <c r="AL109" s="12">
        <v>82.5</v>
      </c>
      <c r="AM109" s="10">
        <v>60.344827586206897</v>
      </c>
      <c r="AN109" s="10">
        <v>17.5</v>
      </c>
      <c r="AO109" s="10">
        <v>63.793103448275865</v>
      </c>
      <c r="AP109" s="10">
        <v>35</v>
      </c>
      <c r="AQ109" s="10">
        <v>39.655172413793103</v>
      </c>
      <c r="AR109" s="10">
        <v>25</v>
      </c>
      <c r="AS109" s="10">
        <v>48.275862068965516</v>
      </c>
      <c r="AT109" s="10">
        <v>35</v>
      </c>
      <c r="AU109" s="10">
        <v>62.068965517241381</v>
      </c>
      <c r="AV109" s="38">
        <v>41.875</v>
      </c>
      <c r="AW109" s="56">
        <v>54.741379310344826</v>
      </c>
      <c r="AX109" s="11">
        <v>11.6</v>
      </c>
      <c r="AY109" s="13">
        <v>13</v>
      </c>
      <c r="AZ109" s="14">
        <v>1</v>
      </c>
      <c r="BA109" s="1">
        <v>19</v>
      </c>
      <c r="BB109" s="1">
        <v>1</v>
      </c>
      <c r="BC109" s="1">
        <v>19</v>
      </c>
      <c r="BD109" s="1">
        <v>14</v>
      </c>
      <c r="BE109" s="1">
        <v>6</v>
      </c>
      <c r="BF109" s="2"/>
      <c r="BG109" s="2"/>
      <c r="BH109" s="1">
        <v>16</v>
      </c>
      <c r="BI109" s="1">
        <v>4</v>
      </c>
      <c r="BJ109" s="1"/>
      <c r="BK109" s="1">
        <v>6</v>
      </c>
      <c r="BL109" s="1">
        <v>12</v>
      </c>
      <c r="BM109" s="1">
        <v>2</v>
      </c>
      <c r="BN109" s="1">
        <v>10</v>
      </c>
      <c r="BO109" s="1">
        <v>10</v>
      </c>
      <c r="BP109" s="1">
        <v>11</v>
      </c>
      <c r="BQ109" s="1">
        <v>9</v>
      </c>
      <c r="BR109" s="1">
        <v>4</v>
      </c>
      <c r="BS109" s="1">
        <v>3</v>
      </c>
      <c r="BT109" s="1">
        <v>7</v>
      </c>
      <c r="BU109" s="1">
        <v>6</v>
      </c>
      <c r="BV109" s="2"/>
      <c r="BX109" s="2"/>
      <c r="BY109" s="1">
        <v>2</v>
      </c>
      <c r="BZ109" s="1">
        <v>18</v>
      </c>
      <c r="CA109" s="1">
        <v>10</v>
      </c>
      <c r="CB109" s="1">
        <v>10</v>
      </c>
      <c r="CC109" s="2"/>
      <c r="CD109" s="1">
        <v>2</v>
      </c>
      <c r="CE109" s="1">
        <v>8</v>
      </c>
      <c r="CF109" s="1">
        <v>10</v>
      </c>
      <c r="CH109" s="2"/>
      <c r="CI109" s="1">
        <v>2</v>
      </c>
      <c r="CJ109" s="1">
        <v>18</v>
      </c>
      <c r="CL109" s="2"/>
      <c r="CM109" s="1">
        <v>7</v>
      </c>
      <c r="CN109" s="1">
        <v>13</v>
      </c>
      <c r="CO109" s="1">
        <v>13</v>
      </c>
      <c r="CP109" s="1">
        <v>7</v>
      </c>
      <c r="CQ109" s="2"/>
      <c r="CR109" s="1">
        <v>9</v>
      </c>
      <c r="CS109" s="1">
        <v>8</v>
      </c>
      <c r="CT109" s="1">
        <v>3</v>
      </c>
      <c r="CU109" s="1">
        <v>15</v>
      </c>
      <c r="CV109" s="1">
        <v>5</v>
      </c>
      <c r="CW109" s="1">
        <v>13</v>
      </c>
      <c r="CX109" s="1">
        <v>7</v>
      </c>
      <c r="CY109" s="2"/>
      <c r="CZ109" s="1">
        <v>2</v>
      </c>
      <c r="DA109" s="1">
        <v>6</v>
      </c>
      <c r="DB109" s="1">
        <v>3</v>
      </c>
      <c r="DC109" s="1">
        <v>4</v>
      </c>
      <c r="DD109" s="1">
        <v>3</v>
      </c>
      <c r="DE109" s="1">
        <v>1</v>
      </c>
      <c r="DF109" s="1">
        <v>1</v>
      </c>
      <c r="DG109" s="2"/>
    </row>
    <row r="110" spans="1:111" hidden="1" outlineLevel="1" x14ac:dyDescent="0.25">
      <c r="A110" s="25">
        <v>118</v>
      </c>
      <c r="B110" s="23">
        <v>118005</v>
      </c>
      <c r="C110" s="33" t="s">
        <v>142</v>
      </c>
      <c r="D110" s="48">
        <v>9</v>
      </c>
      <c r="E110" s="18">
        <v>4</v>
      </c>
      <c r="F110" s="19"/>
      <c r="G110" s="19"/>
      <c r="H110" s="35">
        <v>9</v>
      </c>
      <c r="I110" s="21">
        <v>4</v>
      </c>
      <c r="J110" s="25">
        <v>1</v>
      </c>
      <c r="K110" s="35">
        <v>1</v>
      </c>
      <c r="L110" s="10">
        <v>11.111111111111111</v>
      </c>
      <c r="M110" s="13">
        <v>25</v>
      </c>
      <c r="N110" s="12">
        <v>100</v>
      </c>
      <c r="O110" s="10">
        <v>100</v>
      </c>
      <c r="P110" s="10">
        <v>77.777777777777786</v>
      </c>
      <c r="Q110" s="10">
        <v>100</v>
      </c>
      <c r="R110" s="10">
        <v>11.111111111111111</v>
      </c>
      <c r="S110" s="10">
        <v>25</v>
      </c>
      <c r="T110" s="10">
        <v>62.962962962962962</v>
      </c>
      <c r="U110" s="13">
        <v>75</v>
      </c>
      <c r="V110" s="12">
        <v>61.111111111111114</v>
      </c>
      <c r="W110" s="10">
        <v>50</v>
      </c>
      <c r="X110" s="10">
        <v>55.555555555555557</v>
      </c>
      <c r="Y110" s="10">
        <v>100</v>
      </c>
      <c r="Z110" s="10">
        <v>11.111111111111111</v>
      </c>
      <c r="AA110" s="10">
        <v>75</v>
      </c>
      <c r="AB110" s="10">
        <v>47.222222222222221</v>
      </c>
      <c r="AC110" s="13">
        <v>68.75</v>
      </c>
      <c r="AD110" s="12">
        <v>72.222222222222214</v>
      </c>
      <c r="AE110" s="10">
        <v>75</v>
      </c>
      <c r="AF110" s="10">
        <v>100</v>
      </c>
      <c r="AG110" s="10">
        <v>75</v>
      </c>
      <c r="AH110" s="10">
        <v>81.481481481481481</v>
      </c>
      <c r="AI110" s="13">
        <v>75</v>
      </c>
      <c r="AJ110" s="12">
        <v>72.222222222222214</v>
      </c>
      <c r="AK110" s="13">
        <v>100</v>
      </c>
      <c r="AL110" s="12">
        <v>66.666666666666657</v>
      </c>
      <c r="AM110" s="10">
        <v>0</v>
      </c>
      <c r="AN110" s="10">
        <v>33.333333333333329</v>
      </c>
      <c r="AO110" s="10">
        <v>12.5</v>
      </c>
      <c r="AP110" s="10">
        <v>77.777777777777786</v>
      </c>
      <c r="AQ110" s="10">
        <v>37.5</v>
      </c>
      <c r="AR110" s="10">
        <v>44.444444444444443</v>
      </c>
      <c r="AS110" s="10">
        <v>0</v>
      </c>
      <c r="AT110" s="10">
        <v>44.444444444444443</v>
      </c>
      <c r="AU110" s="10">
        <v>25</v>
      </c>
      <c r="AV110" s="38">
        <v>55.555555555555557</v>
      </c>
      <c r="AW110" s="56">
        <v>15.625</v>
      </c>
      <c r="AX110" s="11">
        <v>12.111111111111111</v>
      </c>
      <c r="AY110" s="13">
        <v>10.5</v>
      </c>
      <c r="AZ110" s="2"/>
      <c r="BA110" s="1">
        <v>9</v>
      </c>
      <c r="BB110" s="1">
        <v>2</v>
      </c>
      <c r="BC110" s="1">
        <v>7</v>
      </c>
      <c r="BD110" s="1">
        <v>8</v>
      </c>
      <c r="BE110" s="1">
        <v>1</v>
      </c>
      <c r="BF110" s="2"/>
      <c r="BG110" s="1">
        <v>2</v>
      </c>
      <c r="BH110" s="1">
        <v>6</v>
      </c>
      <c r="BI110" s="1">
        <v>1</v>
      </c>
      <c r="BJ110" s="3"/>
      <c r="BK110" s="2"/>
      <c r="BL110" s="1">
        <v>7</v>
      </c>
      <c r="BM110" s="1">
        <v>2</v>
      </c>
      <c r="BN110" s="1">
        <v>4</v>
      </c>
      <c r="BO110" s="1">
        <v>5</v>
      </c>
      <c r="BP110" s="1">
        <v>8</v>
      </c>
      <c r="BQ110" s="1">
        <v>1</v>
      </c>
      <c r="BR110" s="2"/>
      <c r="BS110" s="1">
        <v>3</v>
      </c>
      <c r="BT110" s="1">
        <v>4</v>
      </c>
      <c r="BU110" s="1">
        <v>2</v>
      </c>
      <c r="BV110" s="2"/>
      <c r="BX110" s="2"/>
      <c r="BY110" s="1">
        <v>5</v>
      </c>
      <c r="BZ110" s="1">
        <v>4</v>
      </c>
      <c r="CA110" s="2"/>
      <c r="CB110" s="1">
        <v>9</v>
      </c>
      <c r="CC110" s="2"/>
      <c r="CD110" s="2"/>
      <c r="CE110" s="1">
        <v>5</v>
      </c>
      <c r="CF110" s="1">
        <v>4</v>
      </c>
      <c r="CH110" s="1">
        <v>1</v>
      </c>
      <c r="CI110" s="1">
        <v>3</v>
      </c>
      <c r="CJ110" s="1">
        <v>5</v>
      </c>
      <c r="CL110" s="1">
        <v>1</v>
      </c>
      <c r="CM110" s="1">
        <v>4</v>
      </c>
      <c r="CN110" s="1">
        <v>4</v>
      </c>
      <c r="CO110" s="1">
        <v>3</v>
      </c>
      <c r="CP110" s="1">
        <v>6</v>
      </c>
      <c r="CQ110" s="2"/>
      <c r="CR110" s="2"/>
      <c r="CS110" s="1">
        <v>4</v>
      </c>
      <c r="CT110" s="1">
        <v>5</v>
      </c>
      <c r="CU110" s="1">
        <v>5</v>
      </c>
      <c r="CV110" s="1">
        <v>4</v>
      </c>
      <c r="CW110" s="1">
        <v>5</v>
      </c>
      <c r="CX110" s="1">
        <v>4</v>
      </c>
      <c r="CY110" s="2"/>
      <c r="CZ110" s="2"/>
      <c r="DA110" s="1">
        <v>1</v>
      </c>
      <c r="DB110" s="1">
        <v>1</v>
      </c>
      <c r="DC110" s="1">
        <v>2</v>
      </c>
      <c r="DD110" s="1">
        <v>4</v>
      </c>
      <c r="DE110" s="2"/>
      <c r="DF110" s="1">
        <v>1</v>
      </c>
      <c r="DG110" s="2"/>
    </row>
    <row r="111" spans="1:111" hidden="1" outlineLevel="1" x14ac:dyDescent="0.25">
      <c r="A111" s="25">
        <v>118</v>
      </c>
      <c r="B111" s="23">
        <v>118006</v>
      </c>
      <c r="C111" s="33" t="s">
        <v>143</v>
      </c>
      <c r="D111" s="48">
        <v>14</v>
      </c>
      <c r="E111" s="18">
        <v>17</v>
      </c>
      <c r="F111" s="19"/>
      <c r="G111" s="19"/>
      <c r="H111" s="35">
        <v>14</v>
      </c>
      <c r="I111" s="21">
        <v>17</v>
      </c>
      <c r="J111" s="31"/>
      <c r="K111" s="39"/>
      <c r="L111" s="10">
        <v>0</v>
      </c>
      <c r="M111" s="13">
        <v>0</v>
      </c>
      <c r="N111" s="12">
        <v>100</v>
      </c>
      <c r="O111" s="10">
        <v>100</v>
      </c>
      <c r="P111" s="10">
        <v>100</v>
      </c>
      <c r="Q111" s="10">
        <v>100</v>
      </c>
      <c r="R111" s="10">
        <v>28.571428571428569</v>
      </c>
      <c r="S111" s="10">
        <v>52.941176470588239</v>
      </c>
      <c r="T111" s="10">
        <v>76.19047619047619</v>
      </c>
      <c r="U111" s="13">
        <v>84.313725490196077</v>
      </c>
      <c r="V111" s="12">
        <v>71.428571428571431</v>
      </c>
      <c r="W111" s="10">
        <v>67.64705882352942</v>
      </c>
      <c r="X111" s="10">
        <v>100</v>
      </c>
      <c r="Y111" s="10">
        <v>88.235294117647058</v>
      </c>
      <c r="Z111" s="10">
        <v>71.428571428571431</v>
      </c>
      <c r="AA111" s="10">
        <v>82.35294117647058</v>
      </c>
      <c r="AB111" s="10">
        <v>78.571428571428569</v>
      </c>
      <c r="AC111" s="13">
        <v>76.470588235294116</v>
      </c>
      <c r="AD111" s="12">
        <v>85.714285714285708</v>
      </c>
      <c r="AE111" s="10">
        <v>82.35294117647058</v>
      </c>
      <c r="AF111" s="10">
        <v>100</v>
      </c>
      <c r="AG111" s="10">
        <v>64.705882352941174</v>
      </c>
      <c r="AH111" s="10">
        <v>90.476190476190482</v>
      </c>
      <c r="AI111" s="13">
        <v>76.470588235294116</v>
      </c>
      <c r="AJ111" s="12">
        <v>96.428571428571431</v>
      </c>
      <c r="AK111" s="13">
        <v>100</v>
      </c>
      <c r="AL111" s="12">
        <v>67.857142857142861</v>
      </c>
      <c r="AM111" s="10">
        <v>47.058823529411761</v>
      </c>
      <c r="AN111" s="10">
        <v>17.857142857142858</v>
      </c>
      <c r="AO111" s="10">
        <v>14.705882352941178</v>
      </c>
      <c r="AP111" s="10">
        <v>57.142857142857139</v>
      </c>
      <c r="AQ111" s="10">
        <v>32.352941176470587</v>
      </c>
      <c r="AR111" s="10">
        <v>7.1428571428571423</v>
      </c>
      <c r="AS111" s="10">
        <v>5.8823529411764701</v>
      </c>
      <c r="AT111" s="10">
        <v>50</v>
      </c>
      <c r="AU111" s="10">
        <v>23.52941176470588</v>
      </c>
      <c r="AV111" s="38">
        <v>42.857142857142854</v>
      </c>
      <c r="AW111" s="56">
        <v>27.205882352941174</v>
      </c>
      <c r="AX111" s="11">
        <v>13.5</v>
      </c>
      <c r="AY111" s="13">
        <v>12.058823529411764</v>
      </c>
      <c r="AZ111" s="2"/>
      <c r="BA111" s="1">
        <v>14</v>
      </c>
      <c r="BB111" s="2"/>
      <c r="BC111" s="1">
        <v>14</v>
      </c>
      <c r="BD111" s="1">
        <v>10</v>
      </c>
      <c r="BE111" s="1">
        <v>4</v>
      </c>
      <c r="BF111" s="2"/>
      <c r="BG111" s="2"/>
      <c r="BH111" s="1">
        <v>10</v>
      </c>
      <c r="BI111" s="1">
        <v>4</v>
      </c>
      <c r="BJ111" s="1"/>
      <c r="BK111" s="1">
        <v>2</v>
      </c>
      <c r="BL111" s="1">
        <v>4</v>
      </c>
      <c r="BM111" s="1">
        <v>8</v>
      </c>
      <c r="BN111" s="2"/>
      <c r="BO111" s="1">
        <v>14</v>
      </c>
      <c r="BP111" s="1">
        <v>4</v>
      </c>
      <c r="BQ111" s="1">
        <v>10</v>
      </c>
      <c r="BR111" s="2"/>
      <c r="BS111" s="2"/>
      <c r="BT111" s="1">
        <v>3</v>
      </c>
      <c r="BU111" s="1">
        <v>6</v>
      </c>
      <c r="BV111" s="1">
        <v>5</v>
      </c>
      <c r="BX111" s="2"/>
      <c r="BY111" s="1">
        <v>4</v>
      </c>
      <c r="BZ111" s="1">
        <v>10</v>
      </c>
      <c r="CA111" s="2"/>
      <c r="CB111" s="1">
        <v>14</v>
      </c>
      <c r="CC111" s="2"/>
      <c r="CD111" s="2"/>
      <c r="CE111" s="1">
        <v>4</v>
      </c>
      <c r="CF111" s="1">
        <v>10</v>
      </c>
      <c r="CH111" s="2"/>
      <c r="CI111" s="1">
        <v>1</v>
      </c>
      <c r="CJ111" s="1">
        <v>13</v>
      </c>
      <c r="CL111" s="1">
        <v>1</v>
      </c>
      <c r="CM111" s="1">
        <v>7</v>
      </c>
      <c r="CN111" s="1">
        <v>6</v>
      </c>
      <c r="CO111" s="1">
        <v>9</v>
      </c>
      <c r="CP111" s="1">
        <v>5</v>
      </c>
      <c r="CQ111" s="2"/>
      <c r="CR111" s="1">
        <v>1</v>
      </c>
      <c r="CS111" s="1">
        <v>10</v>
      </c>
      <c r="CT111" s="1">
        <v>3</v>
      </c>
      <c r="CU111" s="1">
        <v>13</v>
      </c>
      <c r="CV111" s="1">
        <v>1</v>
      </c>
      <c r="CW111" s="1">
        <v>7</v>
      </c>
      <c r="CX111" s="1">
        <v>7</v>
      </c>
      <c r="CY111" s="2"/>
      <c r="CZ111" s="2"/>
      <c r="DA111" s="1">
        <v>2</v>
      </c>
      <c r="DB111" s="1">
        <v>6</v>
      </c>
      <c r="DC111" s="1">
        <v>5</v>
      </c>
      <c r="DD111" s="2"/>
      <c r="DE111" s="1">
        <v>1</v>
      </c>
      <c r="DF111" s="2"/>
      <c r="DG111" s="2"/>
    </row>
    <row r="112" spans="1:111" hidden="1" outlineLevel="1" x14ac:dyDescent="0.25">
      <c r="A112" s="25">
        <v>118</v>
      </c>
      <c r="B112" s="23">
        <v>118007</v>
      </c>
      <c r="C112" s="33" t="s">
        <v>144</v>
      </c>
      <c r="D112" s="48">
        <v>3</v>
      </c>
      <c r="E112" s="18">
        <v>5</v>
      </c>
      <c r="F112" s="19"/>
      <c r="G112" s="19"/>
      <c r="H112" s="35">
        <v>3</v>
      </c>
      <c r="I112" s="21">
        <v>5</v>
      </c>
      <c r="J112" s="31"/>
      <c r="K112" s="39">
        <v>1</v>
      </c>
      <c r="L112" s="10">
        <v>0</v>
      </c>
      <c r="M112" s="13">
        <v>20</v>
      </c>
      <c r="N112" s="12">
        <v>100</v>
      </c>
      <c r="O112" s="10">
        <v>100</v>
      </c>
      <c r="P112" s="10">
        <v>100</v>
      </c>
      <c r="Q112" s="10">
        <v>100</v>
      </c>
      <c r="R112" s="10">
        <v>66.666666666666657</v>
      </c>
      <c r="S112" s="10">
        <v>20</v>
      </c>
      <c r="T112" s="10">
        <v>88.888888888888886</v>
      </c>
      <c r="U112" s="13">
        <v>73.333333333333329</v>
      </c>
      <c r="V112" s="12">
        <v>83.333333333333343</v>
      </c>
      <c r="W112" s="10">
        <v>40</v>
      </c>
      <c r="X112" s="10">
        <v>66.666666666666657</v>
      </c>
      <c r="Y112" s="10">
        <v>60</v>
      </c>
      <c r="Z112" s="10">
        <v>100</v>
      </c>
      <c r="AA112" s="10">
        <v>40</v>
      </c>
      <c r="AB112" s="10">
        <v>83.333333333333343</v>
      </c>
      <c r="AC112" s="13">
        <v>45</v>
      </c>
      <c r="AD112" s="12">
        <v>83.333333333333343</v>
      </c>
      <c r="AE112" s="10">
        <v>100</v>
      </c>
      <c r="AF112" s="10">
        <v>33.333333333333329</v>
      </c>
      <c r="AG112" s="10">
        <v>80</v>
      </c>
      <c r="AH112" s="10">
        <v>66.666666666666657</v>
      </c>
      <c r="AI112" s="13">
        <v>93.333333333333329</v>
      </c>
      <c r="AJ112" s="12">
        <v>50</v>
      </c>
      <c r="AK112" s="13">
        <v>70</v>
      </c>
      <c r="AL112" s="12">
        <v>50</v>
      </c>
      <c r="AM112" s="10">
        <v>40</v>
      </c>
      <c r="AN112" s="10">
        <v>50</v>
      </c>
      <c r="AO112" s="10">
        <v>50</v>
      </c>
      <c r="AP112" s="10">
        <v>16.666666666666664</v>
      </c>
      <c r="AQ112" s="10">
        <v>50</v>
      </c>
      <c r="AR112" s="10">
        <v>0</v>
      </c>
      <c r="AS112" s="10">
        <v>40</v>
      </c>
      <c r="AT112" s="10">
        <v>33.333333333333329</v>
      </c>
      <c r="AU112" s="10">
        <v>40</v>
      </c>
      <c r="AV112" s="38">
        <v>33.333333333333329</v>
      </c>
      <c r="AW112" s="56">
        <v>45</v>
      </c>
      <c r="AX112" s="11">
        <v>11.666666666666666</v>
      </c>
      <c r="AY112" s="13">
        <v>11.8</v>
      </c>
      <c r="AZ112" s="2"/>
      <c r="BA112" s="1">
        <v>3</v>
      </c>
      <c r="BB112" s="2"/>
      <c r="BC112" s="1">
        <v>3</v>
      </c>
      <c r="BD112" s="1">
        <v>1</v>
      </c>
      <c r="BE112" s="1">
        <v>2</v>
      </c>
      <c r="BF112" s="2"/>
      <c r="BG112" s="2"/>
      <c r="BH112" s="1">
        <v>1</v>
      </c>
      <c r="BI112" s="1">
        <v>2</v>
      </c>
      <c r="BJ112" s="3"/>
      <c r="BK112" s="2"/>
      <c r="BL112" s="1">
        <v>1</v>
      </c>
      <c r="BM112" s="1">
        <v>2</v>
      </c>
      <c r="BN112" s="1">
        <v>1</v>
      </c>
      <c r="BO112" s="1">
        <v>2</v>
      </c>
      <c r="BP112" s="2"/>
      <c r="BQ112" s="1">
        <v>3</v>
      </c>
      <c r="BR112" s="2"/>
      <c r="BS112" s="2"/>
      <c r="BT112" s="1">
        <v>1</v>
      </c>
      <c r="BU112" s="2"/>
      <c r="BV112" s="1">
        <v>2</v>
      </c>
      <c r="BX112" s="2"/>
      <c r="BY112" s="1">
        <v>1</v>
      </c>
      <c r="BZ112" s="1">
        <v>2</v>
      </c>
      <c r="CA112" s="1">
        <v>2</v>
      </c>
      <c r="CB112" s="1">
        <v>1</v>
      </c>
      <c r="CC112" s="2"/>
      <c r="CD112" s="2"/>
      <c r="CE112" s="1">
        <v>3</v>
      </c>
      <c r="CF112" s="2"/>
      <c r="CH112" s="2"/>
      <c r="CI112" s="1">
        <v>3</v>
      </c>
      <c r="CJ112" s="2"/>
      <c r="CL112" s="1">
        <v>1</v>
      </c>
      <c r="CM112" s="1">
        <v>1</v>
      </c>
      <c r="CN112" s="1">
        <v>1</v>
      </c>
      <c r="CO112" s="2"/>
      <c r="CP112" s="1">
        <v>3</v>
      </c>
      <c r="CQ112" s="2"/>
      <c r="CR112" s="1">
        <v>2</v>
      </c>
      <c r="CS112" s="1">
        <v>1</v>
      </c>
      <c r="CT112" s="2"/>
      <c r="CU112" s="1">
        <v>3</v>
      </c>
      <c r="CV112" s="2"/>
      <c r="CW112" s="1">
        <v>2</v>
      </c>
      <c r="CX112" s="1">
        <v>1</v>
      </c>
      <c r="CY112" s="2"/>
      <c r="CZ112" s="2"/>
      <c r="DA112" s="1">
        <v>2</v>
      </c>
      <c r="DB112" s="2"/>
      <c r="DC112" s="1">
        <v>1</v>
      </c>
      <c r="DD112" s="2"/>
      <c r="DE112" s="2"/>
      <c r="DF112" s="2"/>
      <c r="DG112" s="2"/>
    </row>
    <row r="113" spans="1:111" hidden="1" outlineLevel="1" x14ac:dyDescent="0.25">
      <c r="A113" s="25">
        <v>118</v>
      </c>
      <c r="B113" s="23">
        <v>118008</v>
      </c>
      <c r="C113" s="33" t="s">
        <v>145</v>
      </c>
      <c r="D113" s="48">
        <v>8</v>
      </c>
      <c r="E113" s="18">
        <v>11</v>
      </c>
      <c r="F113" s="18">
        <v>1</v>
      </c>
      <c r="G113" s="18"/>
      <c r="H113" s="35">
        <v>7</v>
      </c>
      <c r="I113" s="21">
        <v>11</v>
      </c>
      <c r="J113" s="25">
        <v>1</v>
      </c>
      <c r="K113" s="35">
        <v>2</v>
      </c>
      <c r="L113" s="10">
        <v>14.285714285714285</v>
      </c>
      <c r="M113" s="13">
        <v>18.181818181818183</v>
      </c>
      <c r="N113" s="12">
        <v>100</v>
      </c>
      <c r="O113" s="10">
        <v>100</v>
      </c>
      <c r="P113" s="10">
        <v>100</v>
      </c>
      <c r="Q113" s="10">
        <v>100</v>
      </c>
      <c r="R113" s="10">
        <v>57.142857142857139</v>
      </c>
      <c r="S113" s="10">
        <v>45.454545454545453</v>
      </c>
      <c r="T113" s="10">
        <v>85.714285714285708</v>
      </c>
      <c r="U113" s="13">
        <v>81.818181818181827</v>
      </c>
      <c r="V113" s="12">
        <v>35.714285714285715</v>
      </c>
      <c r="W113" s="10">
        <v>27.27272727272727</v>
      </c>
      <c r="X113" s="10">
        <v>28.571428571428569</v>
      </c>
      <c r="Y113" s="10">
        <v>18.181818181818183</v>
      </c>
      <c r="Z113" s="10">
        <v>28.571428571428569</v>
      </c>
      <c r="AA113" s="10">
        <v>18.181818181818183</v>
      </c>
      <c r="AB113" s="10">
        <v>32.142857142857146</v>
      </c>
      <c r="AC113" s="13">
        <v>22.727272727272727</v>
      </c>
      <c r="AD113" s="12">
        <v>92.857142857142861</v>
      </c>
      <c r="AE113" s="10">
        <v>100</v>
      </c>
      <c r="AF113" s="10">
        <v>57.142857142857139</v>
      </c>
      <c r="AG113" s="10">
        <v>81.818181818181827</v>
      </c>
      <c r="AH113" s="10">
        <v>80.952380952380949</v>
      </c>
      <c r="AI113" s="13">
        <v>93.939393939393938</v>
      </c>
      <c r="AJ113" s="12">
        <v>64.285714285714292</v>
      </c>
      <c r="AK113" s="13">
        <v>95.454545454545453</v>
      </c>
      <c r="AL113" s="12">
        <v>78.571428571428569</v>
      </c>
      <c r="AM113" s="10">
        <v>54.54545454545454</v>
      </c>
      <c r="AN113" s="10">
        <v>57.142857142857139</v>
      </c>
      <c r="AO113" s="10">
        <v>45.454545454545453</v>
      </c>
      <c r="AP113" s="10">
        <v>57.142857142857139</v>
      </c>
      <c r="AQ113" s="10">
        <v>81.818181818181827</v>
      </c>
      <c r="AR113" s="10">
        <v>14.285714285714285</v>
      </c>
      <c r="AS113" s="10">
        <v>72.727272727272734</v>
      </c>
      <c r="AT113" s="10">
        <v>71.428571428571431</v>
      </c>
      <c r="AU113" s="10">
        <v>18.181818181818183</v>
      </c>
      <c r="AV113" s="38">
        <v>58.928571428571431</v>
      </c>
      <c r="AW113" s="56">
        <v>56.81818181818182</v>
      </c>
      <c r="AX113" s="11">
        <v>12.285714285714286</v>
      </c>
      <c r="AY113" s="13">
        <v>12.636363636363637</v>
      </c>
      <c r="AZ113" s="2"/>
      <c r="BA113" s="1">
        <v>7</v>
      </c>
      <c r="BB113" s="2"/>
      <c r="BC113" s="1">
        <v>7</v>
      </c>
      <c r="BD113" s="1">
        <v>3</v>
      </c>
      <c r="BE113" s="1">
        <v>4</v>
      </c>
      <c r="BF113" s="2"/>
      <c r="BG113" s="2"/>
      <c r="BH113" s="1">
        <v>3</v>
      </c>
      <c r="BI113" s="1">
        <v>4</v>
      </c>
      <c r="BJ113" s="1"/>
      <c r="BK113" s="1">
        <v>3</v>
      </c>
      <c r="BL113" s="1">
        <v>3</v>
      </c>
      <c r="BM113" s="1">
        <v>1</v>
      </c>
      <c r="BN113" s="1">
        <v>5</v>
      </c>
      <c r="BO113" s="1">
        <v>2</v>
      </c>
      <c r="BP113" s="1">
        <v>5</v>
      </c>
      <c r="BQ113" s="1">
        <v>2</v>
      </c>
      <c r="BR113" s="1">
        <v>3</v>
      </c>
      <c r="BS113" s="1">
        <v>2</v>
      </c>
      <c r="BT113" s="2"/>
      <c r="BU113" s="1">
        <v>1</v>
      </c>
      <c r="BV113" s="1">
        <v>1</v>
      </c>
      <c r="BX113" s="2"/>
      <c r="BY113" s="1">
        <v>1</v>
      </c>
      <c r="BZ113" s="1">
        <v>6</v>
      </c>
      <c r="CA113" s="1">
        <v>3</v>
      </c>
      <c r="CB113" s="1">
        <v>4</v>
      </c>
      <c r="CC113" s="2"/>
      <c r="CD113" s="1">
        <v>1</v>
      </c>
      <c r="CE113" s="1">
        <v>2</v>
      </c>
      <c r="CF113" s="1">
        <v>4</v>
      </c>
      <c r="CH113" s="1">
        <v>1</v>
      </c>
      <c r="CI113" s="1">
        <v>3</v>
      </c>
      <c r="CJ113" s="1">
        <v>3</v>
      </c>
      <c r="CL113" s="2"/>
      <c r="CM113" s="1">
        <v>3</v>
      </c>
      <c r="CN113" s="1">
        <v>4</v>
      </c>
      <c r="CO113" s="2"/>
      <c r="CP113" s="1">
        <v>6</v>
      </c>
      <c r="CQ113" s="1">
        <v>1</v>
      </c>
      <c r="CR113" s="1">
        <v>1</v>
      </c>
      <c r="CS113" s="1">
        <v>4</v>
      </c>
      <c r="CT113" s="1">
        <v>2</v>
      </c>
      <c r="CU113" s="1">
        <v>6</v>
      </c>
      <c r="CV113" s="1">
        <v>1</v>
      </c>
      <c r="CW113" s="1">
        <v>2</v>
      </c>
      <c r="CX113" s="1">
        <v>5</v>
      </c>
      <c r="CY113" s="2"/>
      <c r="CZ113" s="2"/>
      <c r="DA113" s="2"/>
      <c r="DB113" s="1">
        <v>1</v>
      </c>
      <c r="DC113" s="1">
        <v>3</v>
      </c>
      <c r="DD113" s="1">
        <v>1</v>
      </c>
      <c r="DE113" s="1">
        <v>1</v>
      </c>
      <c r="DF113" s="1">
        <v>1</v>
      </c>
      <c r="DG113" s="2"/>
    </row>
    <row r="114" spans="1:111" hidden="1" outlineLevel="1" x14ac:dyDescent="0.25">
      <c r="A114" s="25">
        <v>118</v>
      </c>
      <c r="B114" s="23">
        <v>118010</v>
      </c>
      <c r="C114" s="33" t="s">
        <v>146</v>
      </c>
      <c r="D114" s="48">
        <v>12</v>
      </c>
      <c r="E114" s="18">
        <v>6</v>
      </c>
      <c r="F114" s="19"/>
      <c r="G114" s="19"/>
      <c r="H114" s="35">
        <v>12</v>
      </c>
      <c r="I114" s="21">
        <v>6</v>
      </c>
      <c r="J114" s="25">
        <v>4</v>
      </c>
      <c r="K114" s="35">
        <v>3</v>
      </c>
      <c r="L114" s="10">
        <v>33.333333333333329</v>
      </c>
      <c r="M114" s="13">
        <v>50</v>
      </c>
      <c r="N114" s="12">
        <v>58.333333333333336</v>
      </c>
      <c r="O114" s="10">
        <v>50</v>
      </c>
      <c r="P114" s="10">
        <v>83.333333333333343</v>
      </c>
      <c r="Q114" s="10">
        <v>66.666666666666657</v>
      </c>
      <c r="R114" s="10">
        <v>50</v>
      </c>
      <c r="S114" s="10">
        <v>50</v>
      </c>
      <c r="T114" s="10">
        <v>63.888888888888886</v>
      </c>
      <c r="U114" s="13">
        <v>55.555555555555557</v>
      </c>
      <c r="V114" s="12">
        <v>25</v>
      </c>
      <c r="W114" s="10">
        <v>25</v>
      </c>
      <c r="X114" s="10">
        <v>75</v>
      </c>
      <c r="Y114" s="10">
        <v>66.666666666666657</v>
      </c>
      <c r="Z114" s="10">
        <v>58.333333333333336</v>
      </c>
      <c r="AA114" s="10">
        <v>66.666666666666657</v>
      </c>
      <c r="AB114" s="10">
        <v>45.833333333333329</v>
      </c>
      <c r="AC114" s="13">
        <v>45.833333333333329</v>
      </c>
      <c r="AD114" s="12">
        <v>70.833333333333343</v>
      </c>
      <c r="AE114" s="10">
        <v>75</v>
      </c>
      <c r="AF114" s="10">
        <v>25</v>
      </c>
      <c r="AG114" s="10">
        <v>66.666666666666657</v>
      </c>
      <c r="AH114" s="10">
        <v>55.555555555555557</v>
      </c>
      <c r="AI114" s="13">
        <v>72.222222222222214</v>
      </c>
      <c r="AJ114" s="12">
        <v>83.333333333333343</v>
      </c>
      <c r="AK114" s="13">
        <v>83.333333333333343</v>
      </c>
      <c r="AL114" s="12">
        <v>58.333333333333336</v>
      </c>
      <c r="AM114" s="10">
        <v>83.333333333333343</v>
      </c>
      <c r="AN114" s="10">
        <v>41.666666666666671</v>
      </c>
      <c r="AO114" s="10">
        <v>33.333333333333329</v>
      </c>
      <c r="AP114" s="10">
        <v>58.333333333333336</v>
      </c>
      <c r="AQ114" s="10">
        <v>41.666666666666671</v>
      </c>
      <c r="AR114" s="10">
        <v>0</v>
      </c>
      <c r="AS114" s="10">
        <v>50</v>
      </c>
      <c r="AT114" s="10">
        <v>25</v>
      </c>
      <c r="AU114" s="10">
        <v>16.666666666666664</v>
      </c>
      <c r="AV114" s="38">
        <v>42.708333333333329</v>
      </c>
      <c r="AW114" s="56">
        <v>47.916666666666671</v>
      </c>
      <c r="AX114" s="11">
        <v>10.5</v>
      </c>
      <c r="AY114" s="13">
        <v>11.166666666666666</v>
      </c>
      <c r="AZ114" s="14">
        <v>5</v>
      </c>
      <c r="BA114" s="1">
        <v>7</v>
      </c>
      <c r="BB114" s="1">
        <v>2</v>
      </c>
      <c r="BC114" s="1">
        <v>10</v>
      </c>
      <c r="BD114" s="1">
        <v>6</v>
      </c>
      <c r="BE114" s="1">
        <v>6</v>
      </c>
      <c r="BF114" s="2"/>
      <c r="BG114" s="1">
        <v>4</v>
      </c>
      <c r="BH114" s="1">
        <v>5</v>
      </c>
      <c r="BI114" s="1">
        <v>3</v>
      </c>
      <c r="BJ114" s="1"/>
      <c r="BK114" s="1">
        <v>7</v>
      </c>
      <c r="BL114" s="1">
        <v>4</v>
      </c>
      <c r="BM114" s="1">
        <v>1</v>
      </c>
      <c r="BN114" s="1">
        <v>3</v>
      </c>
      <c r="BO114" s="1">
        <v>9</v>
      </c>
      <c r="BP114" s="1">
        <v>5</v>
      </c>
      <c r="BQ114" s="1">
        <v>7</v>
      </c>
      <c r="BR114" s="1">
        <v>1</v>
      </c>
      <c r="BS114" s="1">
        <v>4</v>
      </c>
      <c r="BT114" s="1">
        <v>3</v>
      </c>
      <c r="BU114" s="1">
        <v>4</v>
      </c>
      <c r="BV114" s="2"/>
      <c r="BX114" s="1">
        <v>1</v>
      </c>
      <c r="BY114" s="1">
        <v>5</v>
      </c>
      <c r="BZ114" s="1">
        <v>6</v>
      </c>
      <c r="CA114" s="1">
        <v>9</v>
      </c>
      <c r="CB114" s="1">
        <v>3</v>
      </c>
      <c r="CC114" s="1">
        <v>1</v>
      </c>
      <c r="CD114" s="1">
        <v>3</v>
      </c>
      <c r="CE114" s="1">
        <v>7</v>
      </c>
      <c r="CF114" s="1">
        <v>1</v>
      </c>
      <c r="CH114" s="2"/>
      <c r="CI114" s="1">
        <v>4</v>
      </c>
      <c r="CJ114" s="1">
        <v>8</v>
      </c>
      <c r="CL114" s="1">
        <v>2</v>
      </c>
      <c r="CM114" s="1">
        <v>6</v>
      </c>
      <c r="CN114" s="1">
        <v>4</v>
      </c>
      <c r="CO114" s="1">
        <v>3</v>
      </c>
      <c r="CP114" s="1">
        <v>8</v>
      </c>
      <c r="CQ114" s="1">
        <v>1</v>
      </c>
      <c r="CR114" s="1">
        <v>1</v>
      </c>
      <c r="CS114" s="1">
        <v>8</v>
      </c>
      <c r="CT114" s="1">
        <v>3</v>
      </c>
      <c r="CU114" s="1">
        <v>12</v>
      </c>
      <c r="CV114" s="2"/>
      <c r="CW114" s="1">
        <v>9</v>
      </c>
      <c r="CX114" s="1">
        <v>3</v>
      </c>
      <c r="CY114" s="2"/>
      <c r="CZ114" s="2"/>
      <c r="DA114" s="1">
        <v>3</v>
      </c>
      <c r="DB114" s="1">
        <v>3</v>
      </c>
      <c r="DC114" s="1">
        <v>5</v>
      </c>
      <c r="DD114" s="2"/>
      <c r="DE114" s="1">
        <v>1</v>
      </c>
      <c r="DF114" s="2"/>
      <c r="DG114" s="2"/>
    </row>
    <row r="115" spans="1:111" hidden="1" outlineLevel="1" x14ac:dyDescent="0.25">
      <c r="A115" s="25">
        <v>118</v>
      </c>
      <c r="B115" s="23">
        <v>118011</v>
      </c>
      <c r="C115" s="33" t="s">
        <v>147</v>
      </c>
      <c r="D115" s="48">
        <v>6</v>
      </c>
      <c r="E115" s="18">
        <v>16</v>
      </c>
      <c r="F115" s="19"/>
      <c r="G115" s="19"/>
      <c r="H115" s="35">
        <v>6</v>
      </c>
      <c r="I115" s="21">
        <v>16</v>
      </c>
      <c r="J115" s="31"/>
      <c r="K115" s="39"/>
      <c r="L115" s="10">
        <v>0</v>
      </c>
      <c r="M115" s="13">
        <v>0</v>
      </c>
      <c r="N115" s="12">
        <v>100</v>
      </c>
      <c r="O115" s="10">
        <v>56.25</v>
      </c>
      <c r="P115" s="10">
        <v>100</v>
      </c>
      <c r="Q115" s="10">
        <v>100</v>
      </c>
      <c r="R115" s="10">
        <v>33.333333333333329</v>
      </c>
      <c r="S115" s="10">
        <v>68.75</v>
      </c>
      <c r="T115" s="10">
        <v>77.777777777777786</v>
      </c>
      <c r="U115" s="13">
        <v>75</v>
      </c>
      <c r="V115" s="12">
        <v>25</v>
      </c>
      <c r="W115" s="10">
        <v>25</v>
      </c>
      <c r="X115" s="10">
        <v>33.333333333333329</v>
      </c>
      <c r="Y115" s="10">
        <v>68.75</v>
      </c>
      <c r="Z115" s="10">
        <v>33.333333333333329</v>
      </c>
      <c r="AA115" s="10">
        <v>43.75</v>
      </c>
      <c r="AB115" s="10">
        <v>29.166666666666668</v>
      </c>
      <c r="AC115" s="13">
        <v>40.625</v>
      </c>
      <c r="AD115" s="12">
        <v>91.666666666666657</v>
      </c>
      <c r="AE115" s="10">
        <v>87.5</v>
      </c>
      <c r="AF115" s="10">
        <v>66.666666666666657</v>
      </c>
      <c r="AG115" s="10">
        <v>81.25</v>
      </c>
      <c r="AH115" s="10">
        <v>83.333333333333343</v>
      </c>
      <c r="AI115" s="13">
        <v>85.416666666666657</v>
      </c>
      <c r="AJ115" s="12">
        <v>100</v>
      </c>
      <c r="AK115" s="13">
        <v>90.625</v>
      </c>
      <c r="AL115" s="12">
        <v>50</v>
      </c>
      <c r="AM115" s="10">
        <v>75</v>
      </c>
      <c r="AN115" s="10">
        <v>66.666666666666657</v>
      </c>
      <c r="AO115" s="10">
        <v>87.5</v>
      </c>
      <c r="AP115" s="10">
        <v>83.333333333333343</v>
      </c>
      <c r="AQ115" s="10">
        <v>96.875</v>
      </c>
      <c r="AR115" s="10">
        <v>100</v>
      </c>
      <c r="AS115" s="10">
        <v>43.75</v>
      </c>
      <c r="AT115" s="10">
        <v>16.666666666666664</v>
      </c>
      <c r="AU115" s="10">
        <v>62.5</v>
      </c>
      <c r="AV115" s="38">
        <v>64.583333333333343</v>
      </c>
      <c r="AW115" s="56">
        <v>78.125</v>
      </c>
      <c r="AX115" s="11">
        <v>13.166666666666666</v>
      </c>
      <c r="AY115" s="13">
        <v>14.5</v>
      </c>
      <c r="AZ115" s="2"/>
      <c r="BA115" s="1">
        <v>6</v>
      </c>
      <c r="BB115" s="2"/>
      <c r="BC115" s="1">
        <v>6</v>
      </c>
      <c r="BD115" s="1">
        <v>4</v>
      </c>
      <c r="BE115" s="1">
        <v>2</v>
      </c>
      <c r="BF115" s="2"/>
      <c r="BG115" s="2"/>
      <c r="BH115" s="1">
        <v>4</v>
      </c>
      <c r="BI115" s="1">
        <v>2</v>
      </c>
      <c r="BJ115" s="1"/>
      <c r="BK115" s="1">
        <v>3</v>
      </c>
      <c r="BL115" s="1">
        <v>3</v>
      </c>
      <c r="BM115" s="2"/>
      <c r="BN115" s="1">
        <v>4</v>
      </c>
      <c r="BO115" s="1">
        <v>2</v>
      </c>
      <c r="BP115" s="1">
        <v>4</v>
      </c>
      <c r="BQ115" s="1">
        <v>2</v>
      </c>
      <c r="BR115" s="1">
        <v>2</v>
      </c>
      <c r="BS115" s="1">
        <v>2</v>
      </c>
      <c r="BT115" s="1">
        <v>1</v>
      </c>
      <c r="BU115" s="1">
        <v>1</v>
      </c>
      <c r="BV115" s="2"/>
      <c r="BX115" s="2"/>
      <c r="BY115" s="1">
        <v>1</v>
      </c>
      <c r="BZ115" s="1">
        <v>5</v>
      </c>
      <c r="CA115" s="1">
        <v>2</v>
      </c>
      <c r="CB115" s="1">
        <v>4</v>
      </c>
      <c r="CC115" s="2"/>
      <c r="CD115" s="2"/>
      <c r="CE115" s="1">
        <v>3</v>
      </c>
      <c r="CF115" s="1">
        <v>3</v>
      </c>
      <c r="CH115" s="2"/>
      <c r="CI115" s="2"/>
      <c r="CJ115" s="1">
        <v>6</v>
      </c>
      <c r="CL115" s="2"/>
      <c r="CM115" s="1">
        <v>6</v>
      </c>
      <c r="CN115" s="2"/>
      <c r="CO115" s="1">
        <v>1</v>
      </c>
      <c r="CP115" s="1">
        <v>2</v>
      </c>
      <c r="CQ115" s="1">
        <v>3</v>
      </c>
      <c r="CR115" s="2"/>
      <c r="CS115" s="1">
        <v>2</v>
      </c>
      <c r="CT115" s="1">
        <v>4</v>
      </c>
      <c r="CU115" s="2"/>
      <c r="CV115" s="1">
        <v>6</v>
      </c>
      <c r="CW115" s="1">
        <v>5</v>
      </c>
      <c r="CX115" s="1">
        <v>1</v>
      </c>
      <c r="CY115" s="2"/>
      <c r="CZ115" s="2"/>
      <c r="DA115" s="2"/>
      <c r="DB115" s="2"/>
      <c r="DC115" s="1">
        <v>2</v>
      </c>
      <c r="DD115" s="1">
        <v>1</v>
      </c>
      <c r="DE115" s="1">
        <v>3</v>
      </c>
      <c r="DF115" s="2"/>
      <c r="DG115" s="2"/>
    </row>
    <row r="116" spans="1:111" hidden="1" outlineLevel="1" x14ac:dyDescent="0.25">
      <c r="A116" s="25">
        <v>118</v>
      </c>
      <c r="B116" s="23">
        <v>118013</v>
      </c>
      <c r="C116" s="33" t="s">
        <v>148</v>
      </c>
      <c r="D116" s="48">
        <v>6</v>
      </c>
      <c r="E116" s="18">
        <v>4</v>
      </c>
      <c r="F116" s="18">
        <v>1</v>
      </c>
      <c r="G116" s="18"/>
      <c r="H116" s="35">
        <v>5</v>
      </c>
      <c r="I116" s="21">
        <v>4</v>
      </c>
      <c r="J116" s="31"/>
      <c r="K116" s="39"/>
      <c r="L116" s="10">
        <v>0</v>
      </c>
      <c r="M116" s="13">
        <v>0</v>
      </c>
      <c r="N116" s="12">
        <v>100</v>
      </c>
      <c r="O116" s="10">
        <v>75</v>
      </c>
      <c r="P116" s="10">
        <v>100</v>
      </c>
      <c r="Q116" s="10">
        <v>100</v>
      </c>
      <c r="R116" s="10">
        <v>0</v>
      </c>
      <c r="S116" s="10">
        <v>75</v>
      </c>
      <c r="T116" s="10">
        <v>66.666666666666657</v>
      </c>
      <c r="U116" s="13">
        <v>83.333333333333343</v>
      </c>
      <c r="V116" s="12">
        <v>100</v>
      </c>
      <c r="W116" s="10">
        <v>100</v>
      </c>
      <c r="X116" s="10">
        <v>0</v>
      </c>
      <c r="Y116" s="10">
        <v>0</v>
      </c>
      <c r="Z116" s="10">
        <v>60</v>
      </c>
      <c r="AA116" s="10">
        <v>0</v>
      </c>
      <c r="AB116" s="10">
        <v>65</v>
      </c>
      <c r="AC116" s="13">
        <v>50</v>
      </c>
      <c r="AD116" s="12">
        <v>70</v>
      </c>
      <c r="AE116" s="10">
        <v>87.5</v>
      </c>
      <c r="AF116" s="10">
        <v>100</v>
      </c>
      <c r="AG116" s="10">
        <v>50</v>
      </c>
      <c r="AH116" s="10">
        <v>80</v>
      </c>
      <c r="AI116" s="13">
        <v>75</v>
      </c>
      <c r="AJ116" s="12">
        <v>60</v>
      </c>
      <c r="AK116" s="13">
        <v>75</v>
      </c>
      <c r="AL116" s="12">
        <v>30</v>
      </c>
      <c r="AM116" s="10">
        <v>62.5</v>
      </c>
      <c r="AN116" s="10">
        <v>10</v>
      </c>
      <c r="AO116" s="10">
        <v>87.5</v>
      </c>
      <c r="AP116" s="10">
        <v>60</v>
      </c>
      <c r="AQ116" s="10">
        <v>75</v>
      </c>
      <c r="AR116" s="10">
        <v>20</v>
      </c>
      <c r="AS116" s="10">
        <v>0</v>
      </c>
      <c r="AT116" s="10">
        <v>100</v>
      </c>
      <c r="AU116" s="10">
        <v>75</v>
      </c>
      <c r="AV116" s="38">
        <v>40</v>
      </c>
      <c r="AW116" s="56">
        <v>65.625</v>
      </c>
      <c r="AX116" s="11">
        <v>11.4</v>
      </c>
      <c r="AY116" s="13">
        <v>13.5</v>
      </c>
      <c r="AZ116" s="2"/>
      <c r="BA116" s="1">
        <v>5</v>
      </c>
      <c r="BB116" s="2"/>
      <c r="BC116" s="1">
        <v>5</v>
      </c>
      <c r="BD116" s="1">
        <v>5</v>
      </c>
      <c r="BE116" s="2"/>
      <c r="BF116" s="2"/>
      <c r="BG116" s="2"/>
      <c r="BH116" s="1">
        <v>5</v>
      </c>
      <c r="BI116" s="2"/>
      <c r="BJ116" s="2"/>
      <c r="BK116" s="2"/>
      <c r="BL116" s="2"/>
      <c r="BM116" s="1">
        <v>5</v>
      </c>
      <c r="BN116" s="1">
        <v>5</v>
      </c>
      <c r="BO116" s="2"/>
      <c r="BP116" s="1">
        <v>2</v>
      </c>
      <c r="BQ116" s="1">
        <v>3</v>
      </c>
      <c r="BR116" s="2"/>
      <c r="BS116" s="2"/>
      <c r="BT116" s="1">
        <v>2</v>
      </c>
      <c r="BU116" s="1">
        <v>3</v>
      </c>
      <c r="BV116" s="2"/>
      <c r="BX116" s="2"/>
      <c r="BY116" s="1">
        <v>3</v>
      </c>
      <c r="BZ116" s="1">
        <v>2</v>
      </c>
      <c r="CA116" s="2"/>
      <c r="CB116" s="1">
        <v>5</v>
      </c>
      <c r="CC116" s="2"/>
      <c r="CD116" s="2"/>
      <c r="CE116" s="1">
        <v>3</v>
      </c>
      <c r="CF116" s="1">
        <v>2</v>
      </c>
      <c r="CH116" s="2"/>
      <c r="CI116" s="1">
        <v>4</v>
      </c>
      <c r="CJ116" s="1">
        <v>1</v>
      </c>
      <c r="CL116" s="1">
        <v>2</v>
      </c>
      <c r="CM116" s="1">
        <v>3</v>
      </c>
      <c r="CN116" s="2"/>
      <c r="CO116" s="1">
        <v>4</v>
      </c>
      <c r="CP116" s="1">
        <v>1</v>
      </c>
      <c r="CQ116" s="2"/>
      <c r="CR116" s="2"/>
      <c r="CS116" s="1">
        <v>4</v>
      </c>
      <c r="CT116" s="1">
        <v>1</v>
      </c>
      <c r="CU116" s="1">
        <v>4</v>
      </c>
      <c r="CV116" s="1">
        <v>1</v>
      </c>
      <c r="CW116" s="2"/>
      <c r="CX116" s="1">
        <v>5</v>
      </c>
      <c r="CY116" s="2"/>
      <c r="CZ116" s="2"/>
      <c r="DA116" s="1">
        <v>2</v>
      </c>
      <c r="DB116" s="1">
        <v>1</v>
      </c>
      <c r="DC116" s="1">
        <v>1</v>
      </c>
      <c r="DD116" s="1">
        <v>1</v>
      </c>
      <c r="DE116" s="2"/>
      <c r="DF116" s="2"/>
      <c r="DG116" s="2"/>
    </row>
    <row r="117" spans="1:111" hidden="1" outlineLevel="1" x14ac:dyDescent="0.25">
      <c r="A117" s="25">
        <v>118</v>
      </c>
      <c r="B117" s="23">
        <v>118014</v>
      </c>
      <c r="C117" s="33" t="s">
        <v>149</v>
      </c>
      <c r="D117" s="48">
        <v>1</v>
      </c>
      <c r="E117" s="18">
        <v>2</v>
      </c>
      <c r="F117" s="19"/>
      <c r="G117" s="19"/>
      <c r="H117" s="35">
        <v>1</v>
      </c>
      <c r="I117" s="21">
        <v>2</v>
      </c>
      <c r="J117" s="31"/>
      <c r="K117" s="39"/>
      <c r="L117" s="10">
        <v>0</v>
      </c>
      <c r="M117" s="13">
        <v>0</v>
      </c>
      <c r="N117" s="12">
        <v>100</v>
      </c>
      <c r="O117" s="10">
        <v>100</v>
      </c>
      <c r="P117" s="10">
        <v>100</v>
      </c>
      <c r="Q117" s="10">
        <v>100</v>
      </c>
      <c r="R117" s="10">
        <v>0</v>
      </c>
      <c r="S117" s="10">
        <v>100</v>
      </c>
      <c r="T117" s="10">
        <v>66.666666666666657</v>
      </c>
      <c r="U117" s="13">
        <v>100</v>
      </c>
      <c r="V117" s="12">
        <v>50</v>
      </c>
      <c r="W117" s="10">
        <v>75</v>
      </c>
      <c r="X117" s="10">
        <v>100</v>
      </c>
      <c r="Y117" s="10">
        <v>100</v>
      </c>
      <c r="Z117" s="10">
        <v>0</v>
      </c>
      <c r="AA117" s="10">
        <v>100</v>
      </c>
      <c r="AB117" s="10">
        <v>50</v>
      </c>
      <c r="AC117" s="13">
        <v>87.5</v>
      </c>
      <c r="AD117" s="12">
        <v>100</v>
      </c>
      <c r="AE117" s="10">
        <v>100</v>
      </c>
      <c r="AF117" s="10">
        <v>0</v>
      </c>
      <c r="AG117" s="10">
        <v>100</v>
      </c>
      <c r="AH117" s="10">
        <v>66.666666666666657</v>
      </c>
      <c r="AI117" s="13">
        <v>100</v>
      </c>
      <c r="AJ117" s="12">
        <v>100</v>
      </c>
      <c r="AK117" s="13">
        <v>100</v>
      </c>
      <c r="AL117" s="12">
        <v>100</v>
      </c>
      <c r="AM117" s="10">
        <v>100</v>
      </c>
      <c r="AN117" s="10">
        <v>0</v>
      </c>
      <c r="AO117" s="10">
        <v>25</v>
      </c>
      <c r="AP117" s="10">
        <v>0</v>
      </c>
      <c r="AQ117" s="10">
        <v>25</v>
      </c>
      <c r="AR117" s="10">
        <v>0</v>
      </c>
      <c r="AS117" s="10">
        <v>0</v>
      </c>
      <c r="AT117" s="10">
        <v>0</v>
      </c>
      <c r="AU117" s="10">
        <v>50</v>
      </c>
      <c r="AV117" s="38">
        <v>25</v>
      </c>
      <c r="AW117" s="56">
        <v>43.75</v>
      </c>
      <c r="AX117" s="11">
        <v>10</v>
      </c>
      <c r="AY117" s="13">
        <v>15</v>
      </c>
      <c r="AZ117" s="2"/>
      <c r="BA117" s="1">
        <v>1</v>
      </c>
      <c r="BB117" s="2"/>
      <c r="BC117" s="1">
        <v>1</v>
      </c>
      <c r="BD117" s="1">
        <v>1</v>
      </c>
      <c r="BE117" s="2"/>
      <c r="BF117" s="2"/>
      <c r="BG117" s="2"/>
      <c r="BH117" s="1">
        <v>1</v>
      </c>
      <c r="BI117" s="2"/>
      <c r="BJ117" s="2"/>
      <c r="BK117" s="2"/>
      <c r="BL117" s="1">
        <v>1</v>
      </c>
      <c r="BM117" s="2"/>
      <c r="BN117" s="2"/>
      <c r="BO117" s="1">
        <v>1</v>
      </c>
      <c r="BP117" s="1">
        <v>1</v>
      </c>
      <c r="BQ117" s="2"/>
      <c r="BR117" s="2"/>
      <c r="BS117" s="2"/>
      <c r="BT117" s="1">
        <v>1</v>
      </c>
      <c r="BU117" s="2"/>
      <c r="BV117" s="2"/>
      <c r="BX117" s="2"/>
      <c r="BY117" s="2"/>
      <c r="BZ117" s="1">
        <v>1</v>
      </c>
      <c r="CA117" s="1">
        <v>1</v>
      </c>
      <c r="CB117" s="2"/>
      <c r="CC117" s="2"/>
      <c r="CD117" s="2"/>
      <c r="CE117" s="1">
        <v>1</v>
      </c>
      <c r="CF117" s="2"/>
      <c r="CH117" s="2"/>
      <c r="CI117" s="2"/>
      <c r="CJ117" s="1">
        <v>1</v>
      </c>
      <c r="CL117" s="2"/>
      <c r="CM117" s="2"/>
      <c r="CN117" s="1">
        <v>1</v>
      </c>
      <c r="CO117" s="1">
        <v>1</v>
      </c>
      <c r="CP117" s="2"/>
      <c r="CQ117" s="2"/>
      <c r="CR117" s="1">
        <v>1</v>
      </c>
      <c r="CS117" s="2"/>
      <c r="CT117" s="2"/>
      <c r="CU117" s="1">
        <v>1</v>
      </c>
      <c r="CV117" s="2"/>
      <c r="CW117" s="1">
        <v>1</v>
      </c>
      <c r="CX117" s="2"/>
      <c r="CY117" s="2"/>
      <c r="CZ117" s="2"/>
      <c r="DA117" s="1">
        <v>1</v>
      </c>
      <c r="DB117" s="2"/>
      <c r="DC117" s="2"/>
      <c r="DD117" s="2"/>
      <c r="DE117" s="2"/>
      <c r="DF117" s="2"/>
      <c r="DG117" s="2"/>
    </row>
    <row r="118" spans="1:111" hidden="1" outlineLevel="1" x14ac:dyDescent="0.25">
      <c r="A118" s="25">
        <v>118</v>
      </c>
      <c r="B118" s="23">
        <v>118015</v>
      </c>
      <c r="C118" s="33" t="s">
        <v>150</v>
      </c>
      <c r="D118" s="48">
        <v>22</v>
      </c>
      <c r="E118" s="18">
        <v>22</v>
      </c>
      <c r="F118" s="19"/>
      <c r="G118" s="19"/>
      <c r="H118" s="35">
        <v>22</v>
      </c>
      <c r="I118" s="21">
        <v>22</v>
      </c>
      <c r="J118" s="25">
        <v>5</v>
      </c>
      <c r="K118" s="35">
        <v>11</v>
      </c>
      <c r="L118" s="10">
        <v>22.727272727272727</v>
      </c>
      <c r="M118" s="13">
        <v>50</v>
      </c>
      <c r="N118" s="12">
        <v>100</v>
      </c>
      <c r="O118" s="10">
        <v>90.909090909090907</v>
      </c>
      <c r="P118" s="10">
        <v>90.909090909090907</v>
      </c>
      <c r="Q118" s="10">
        <v>81.818181818181827</v>
      </c>
      <c r="R118" s="10">
        <v>27.27272727272727</v>
      </c>
      <c r="S118" s="10">
        <v>45.454545454545453</v>
      </c>
      <c r="T118" s="10">
        <v>72.727272727272734</v>
      </c>
      <c r="U118" s="13">
        <v>72.727272727272734</v>
      </c>
      <c r="V118" s="12">
        <v>15.909090909090908</v>
      </c>
      <c r="W118" s="10">
        <v>34.090909090909086</v>
      </c>
      <c r="X118" s="10">
        <v>77.272727272727266</v>
      </c>
      <c r="Y118" s="10">
        <v>36.363636363636367</v>
      </c>
      <c r="Z118" s="10">
        <v>63.636363636363633</v>
      </c>
      <c r="AA118" s="10">
        <v>13.636363636363635</v>
      </c>
      <c r="AB118" s="10">
        <v>43.18181818181818</v>
      </c>
      <c r="AC118" s="13">
        <v>29.545454545454547</v>
      </c>
      <c r="AD118" s="12">
        <v>68.181818181818173</v>
      </c>
      <c r="AE118" s="10">
        <v>47.727272727272727</v>
      </c>
      <c r="AF118" s="10">
        <v>77.272727272727266</v>
      </c>
      <c r="AG118" s="10">
        <v>40.909090909090914</v>
      </c>
      <c r="AH118" s="10">
        <v>71.212121212121218</v>
      </c>
      <c r="AI118" s="13">
        <v>45.454545454545453</v>
      </c>
      <c r="AJ118" s="12">
        <v>75</v>
      </c>
      <c r="AK118" s="13">
        <v>61.363636363636367</v>
      </c>
      <c r="AL118" s="12">
        <v>40.909090909090914</v>
      </c>
      <c r="AM118" s="10">
        <v>31.818181818181817</v>
      </c>
      <c r="AN118" s="10">
        <v>36.363636363636367</v>
      </c>
      <c r="AO118" s="10">
        <v>36.363636363636367</v>
      </c>
      <c r="AP118" s="10">
        <v>27.27272727272727</v>
      </c>
      <c r="AQ118" s="10">
        <v>38.636363636363633</v>
      </c>
      <c r="AR118" s="10">
        <v>31.818181818181817</v>
      </c>
      <c r="AS118" s="10">
        <v>36.363636363636367</v>
      </c>
      <c r="AT118" s="10">
        <v>63.636363636363633</v>
      </c>
      <c r="AU118" s="10">
        <v>72.727272727272734</v>
      </c>
      <c r="AV118" s="38">
        <v>38.06818181818182</v>
      </c>
      <c r="AW118" s="56">
        <v>40.340909090909086</v>
      </c>
      <c r="AX118" s="11">
        <v>10.590909090909092</v>
      </c>
      <c r="AY118" s="13">
        <v>9.1818181818181817</v>
      </c>
      <c r="AZ118" s="2"/>
      <c r="BA118" s="1">
        <v>22</v>
      </c>
      <c r="BB118" s="1">
        <v>2</v>
      </c>
      <c r="BC118" s="1">
        <v>20</v>
      </c>
      <c r="BD118" s="1">
        <v>16</v>
      </c>
      <c r="BE118" s="1">
        <v>6</v>
      </c>
      <c r="BF118" s="2"/>
      <c r="BG118" s="1">
        <v>2</v>
      </c>
      <c r="BH118" s="1">
        <v>14</v>
      </c>
      <c r="BI118" s="1">
        <v>6</v>
      </c>
      <c r="BJ118" s="1"/>
      <c r="BK118" s="1">
        <v>16</v>
      </c>
      <c r="BL118" s="1">
        <v>5</v>
      </c>
      <c r="BM118" s="1">
        <v>1</v>
      </c>
      <c r="BN118" s="1">
        <v>5</v>
      </c>
      <c r="BO118" s="1">
        <v>17</v>
      </c>
      <c r="BP118" s="1">
        <v>8</v>
      </c>
      <c r="BQ118" s="1">
        <v>14</v>
      </c>
      <c r="BR118" s="1">
        <v>4</v>
      </c>
      <c r="BS118" s="1">
        <v>5</v>
      </c>
      <c r="BT118" s="1">
        <v>7</v>
      </c>
      <c r="BU118" s="1">
        <v>5</v>
      </c>
      <c r="BV118" s="1">
        <v>1</v>
      </c>
      <c r="BX118" s="1">
        <v>1</v>
      </c>
      <c r="BY118" s="1">
        <v>12</v>
      </c>
      <c r="BZ118" s="1">
        <v>9</v>
      </c>
      <c r="CA118" s="1">
        <v>5</v>
      </c>
      <c r="CB118" s="1">
        <v>17</v>
      </c>
      <c r="CC118" s="1">
        <v>1</v>
      </c>
      <c r="CD118" s="1">
        <v>3</v>
      </c>
      <c r="CE118" s="1">
        <v>10</v>
      </c>
      <c r="CF118" s="1">
        <v>8</v>
      </c>
      <c r="CH118" s="1">
        <v>3</v>
      </c>
      <c r="CI118" s="1">
        <v>5</v>
      </c>
      <c r="CJ118" s="1">
        <v>14</v>
      </c>
      <c r="CL118" s="1">
        <v>5</v>
      </c>
      <c r="CM118" s="1">
        <v>16</v>
      </c>
      <c r="CN118" s="1">
        <v>1</v>
      </c>
      <c r="CO118" s="1">
        <v>6</v>
      </c>
      <c r="CP118" s="1">
        <v>16</v>
      </c>
      <c r="CQ118" s="2"/>
      <c r="CR118" s="1">
        <v>12</v>
      </c>
      <c r="CS118" s="1">
        <v>8</v>
      </c>
      <c r="CT118" s="1">
        <v>2</v>
      </c>
      <c r="CU118" s="1">
        <v>15</v>
      </c>
      <c r="CV118" s="1">
        <v>7</v>
      </c>
      <c r="CW118" s="1">
        <v>8</v>
      </c>
      <c r="CX118" s="1">
        <v>14</v>
      </c>
      <c r="CY118" s="1">
        <v>1</v>
      </c>
      <c r="CZ118" s="1">
        <v>1</v>
      </c>
      <c r="DA118" s="1">
        <v>6</v>
      </c>
      <c r="DB118" s="1">
        <v>7</v>
      </c>
      <c r="DC118" s="1">
        <v>2</v>
      </c>
      <c r="DD118" s="1">
        <v>5</v>
      </c>
      <c r="DE118" s="2"/>
      <c r="DF118" s="2"/>
      <c r="DG118" s="2"/>
    </row>
    <row r="119" spans="1:111" hidden="1" outlineLevel="1" x14ac:dyDescent="0.25">
      <c r="A119" s="25">
        <v>118</v>
      </c>
      <c r="B119" s="23">
        <v>118017</v>
      </c>
      <c r="C119" s="33" t="s">
        <v>151</v>
      </c>
      <c r="D119" s="48">
        <v>91</v>
      </c>
      <c r="E119" s="18">
        <v>110</v>
      </c>
      <c r="F119" s="18">
        <v>10</v>
      </c>
      <c r="G119" s="18">
        <v>7</v>
      </c>
      <c r="H119" s="35">
        <v>81</v>
      </c>
      <c r="I119" s="21">
        <v>103</v>
      </c>
      <c r="J119" s="25">
        <v>1</v>
      </c>
      <c r="K119" s="35">
        <v>5</v>
      </c>
      <c r="L119" s="10">
        <v>1.2345679012345678</v>
      </c>
      <c r="M119" s="13">
        <v>4.8543689320388346</v>
      </c>
      <c r="N119" s="12">
        <v>100</v>
      </c>
      <c r="O119" s="10">
        <v>92.233009708737868</v>
      </c>
      <c r="P119" s="10">
        <v>97.53086419753086</v>
      </c>
      <c r="Q119" s="10">
        <v>97.087378640776706</v>
      </c>
      <c r="R119" s="10">
        <v>61.728395061728392</v>
      </c>
      <c r="S119" s="10">
        <v>61.165048543689316</v>
      </c>
      <c r="T119" s="10">
        <v>86.419753086419746</v>
      </c>
      <c r="U119" s="13">
        <v>83.495145631067956</v>
      </c>
      <c r="V119" s="12">
        <v>51.851851851851848</v>
      </c>
      <c r="W119" s="10">
        <v>58.252427184466015</v>
      </c>
      <c r="X119" s="10">
        <v>46.913580246913575</v>
      </c>
      <c r="Y119" s="10">
        <v>69.902912621359221</v>
      </c>
      <c r="Z119" s="10">
        <v>54.320987654320987</v>
      </c>
      <c r="AA119" s="10">
        <v>56.310679611650485</v>
      </c>
      <c r="AB119" s="10">
        <v>51.23456790123457</v>
      </c>
      <c r="AC119" s="13">
        <v>60.679611650485434</v>
      </c>
      <c r="AD119" s="12">
        <v>88.888888888888886</v>
      </c>
      <c r="AE119" s="10">
        <v>87.864077669902912</v>
      </c>
      <c r="AF119" s="10">
        <v>87.654320987654316</v>
      </c>
      <c r="AG119" s="10">
        <v>75.728155339805824</v>
      </c>
      <c r="AH119" s="10">
        <v>88.477366255144034</v>
      </c>
      <c r="AI119" s="13">
        <v>83.818770226537225</v>
      </c>
      <c r="AJ119" s="12">
        <v>94.444444444444443</v>
      </c>
      <c r="AK119" s="13">
        <v>87.378640776699029</v>
      </c>
      <c r="AL119" s="12">
        <v>75.925925925925924</v>
      </c>
      <c r="AM119" s="10">
        <v>64.077669902912632</v>
      </c>
      <c r="AN119" s="10">
        <v>56.79012345679012</v>
      </c>
      <c r="AO119" s="10">
        <v>67.475728155339809</v>
      </c>
      <c r="AP119" s="10">
        <v>64.197530864197532</v>
      </c>
      <c r="AQ119" s="10">
        <v>67.961165048543691</v>
      </c>
      <c r="AR119" s="10">
        <v>64.197530864197532</v>
      </c>
      <c r="AS119" s="10">
        <v>55.339805825242713</v>
      </c>
      <c r="AT119" s="10">
        <v>46.913580246913575</v>
      </c>
      <c r="AU119" s="10">
        <v>63.10679611650486</v>
      </c>
      <c r="AV119" s="38">
        <v>63.117283950617285</v>
      </c>
      <c r="AW119" s="56">
        <v>64.684466019417471</v>
      </c>
      <c r="AX119" s="11">
        <v>14.234567901234568</v>
      </c>
      <c r="AY119" s="13">
        <v>14.368932038834952</v>
      </c>
      <c r="AZ119" s="2"/>
      <c r="BA119" s="1">
        <v>81</v>
      </c>
      <c r="BB119" s="1">
        <v>2</v>
      </c>
      <c r="BC119" s="1">
        <v>79</v>
      </c>
      <c r="BD119" s="1">
        <v>31</v>
      </c>
      <c r="BE119" s="1">
        <v>50</v>
      </c>
      <c r="BF119" s="2"/>
      <c r="BG119" s="1">
        <v>1</v>
      </c>
      <c r="BH119" s="1">
        <v>31</v>
      </c>
      <c r="BI119" s="1">
        <v>49</v>
      </c>
      <c r="BJ119" s="1"/>
      <c r="BK119" s="1">
        <v>24</v>
      </c>
      <c r="BL119" s="1">
        <v>30</v>
      </c>
      <c r="BM119" s="1">
        <v>27</v>
      </c>
      <c r="BN119" s="1">
        <v>43</v>
      </c>
      <c r="BO119" s="1">
        <v>38</v>
      </c>
      <c r="BP119" s="1">
        <v>37</v>
      </c>
      <c r="BQ119" s="1">
        <v>44</v>
      </c>
      <c r="BR119" s="1">
        <v>14</v>
      </c>
      <c r="BS119" s="1">
        <v>17</v>
      </c>
      <c r="BT119" s="1">
        <v>18</v>
      </c>
      <c r="BU119" s="1">
        <v>15</v>
      </c>
      <c r="BV119" s="1">
        <v>17</v>
      </c>
      <c r="BX119" s="1">
        <v>1</v>
      </c>
      <c r="BY119" s="1">
        <v>16</v>
      </c>
      <c r="BZ119" s="1">
        <v>64</v>
      </c>
      <c r="CA119" s="1">
        <v>10</v>
      </c>
      <c r="CB119" s="1">
        <v>71</v>
      </c>
      <c r="CC119" s="2"/>
      <c r="CD119" s="1">
        <v>3</v>
      </c>
      <c r="CE119" s="1">
        <v>22</v>
      </c>
      <c r="CF119" s="1">
        <v>56</v>
      </c>
      <c r="CH119" s="2"/>
      <c r="CI119" s="1">
        <v>9</v>
      </c>
      <c r="CJ119" s="1">
        <v>72</v>
      </c>
      <c r="CL119" s="1">
        <v>5</v>
      </c>
      <c r="CM119" s="1">
        <v>29</v>
      </c>
      <c r="CN119" s="1">
        <v>47</v>
      </c>
      <c r="CO119" s="1">
        <v>12</v>
      </c>
      <c r="CP119" s="1">
        <v>46</v>
      </c>
      <c r="CQ119" s="1">
        <v>23</v>
      </c>
      <c r="CR119" s="1">
        <v>11</v>
      </c>
      <c r="CS119" s="1">
        <v>36</v>
      </c>
      <c r="CT119" s="1">
        <v>34</v>
      </c>
      <c r="CU119" s="1">
        <v>29</v>
      </c>
      <c r="CV119" s="1">
        <v>52</v>
      </c>
      <c r="CW119" s="1">
        <v>43</v>
      </c>
      <c r="CX119" s="1">
        <v>38</v>
      </c>
      <c r="CY119" s="2"/>
      <c r="CZ119" s="1">
        <v>1</v>
      </c>
      <c r="DA119" s="1">
        <v>4</v>
      </c>
      <c r="DB119" s="1">
        <v>10</v>
      </c>
      <c r="DC119" s="1">
        <v>16</v>
      </c>
      <c r="DD119" s="1">
        <v>19</v>
      </c>
      <c r="DE119" s="1">
        <v>13</v>
      </c>
      <c r="DF119" s="1">
        <v>11</v>
      </c>
      <c r="DG119" s="1">
        <v>7</v>
      </c>
    </row>
    <row r="120" spans="1:111" hidden="1" outlineLevel="1" x14ac:dyDescent="0.25">
      <c r="A120" s="25">
        <v>118</v>
      </c>
      <c r="B120" s="23">
        <v>118019</v>
      </c>
      <c r="C120" s="33" t="s">
        <v>152</v>
      </c>
      <c r="D120" s="48">
        <v>4</v>
      </c>
      <c r="E120" s="18">
        <v>1</v>
      </c>
      <c r="F120" s="19"/>
      <c r="G120" s="19"/>
      <c r="H120" s="35">
        <v>4</v>
      </c>
      <c r="I120" s="21">
        <v>1</v>
      </c>
      <c r="J120" s="31"/>
      <c r="K120" s="39"/>
      <c r="L120" s="10">
        <v>0</v>
      </c>
      <c r="M120" s="13">
        <v>0</v>
      </c>
      <c r="N120" s="12">
        <v>100</v>
      </c>
      <c r="O120" s="10">
        <v>100</v>
      </c>
      <c r="P120" s="10">
        <v>100</v>
      </c>
      <c r="Q120" s="10">
        <v>100</v>
      </c>
      <c r="R120" s="10">
        <v>75</v>
      </c>
      <c r="S120" s="10">
        <v>100</v>
      </c>
      <c r="T120" s="10">
        <v>91.666666666666657</v>
      </c>
      <c r="U120" s="13">
        <v>100</v>
      </c>
      <c r="V120" s="12">
        <v>50</v>
      </c>
      <c r="W120" s="10">
        <v>100</v>
      </c>
      <c r="X120" s="10">
        <v>50</v>
      </c>
      <c r="Y120" s="10">
        <v>100</v>
      </c>
      <c r="Z120" s="10">
        <v>50</v>
      </c>
      <c r="AA120" s="10">
        <v>100</v>
      </c>
      <c r="AB120" s="10">
        <v>50</v>
      </c>
      <c r="AC120" s="13">
        <v>100</v>
      </c>
      <c r="AD120" s="12">
        <v>62.5</v>
      </c>
      <c r="AE120" s="10">
        <v>50</v>
      </c>
      <c r="AF120" s="10">
        <v>100</v>
      </c>
      <c r="AG120" s="10">
        <v>100</v>
      </c>
      <c r="AH120" s="10">
        <v>75</v>
      </c>
      <c r="AI120" s="13">
        <v>66.666666666666657</v>
      </c>
      <c r="AJ120" s="12">
        <v>100</v>
      </c>
      <c r="AK120" s="13">
        <v>50</v>
      </c>
      <c r="AL120" s="12">
        <v>100</v>
      </c>
      <c r="AM120" s="10">
        <v>50</v>
      </c>
      <c r="AN120" s="10">
        <v>100</v>
      </c>
      <c r="AO120" s="10">
        <v>50</v>
      </c>
      <c r="AP120" s="10">
        <v>75</v>
      </c>
      <c r="AQ120" s="10">
        <v>50</v>
      </c>
      <c r="AR120" s="10">
        <v>25</v>
      </c>
      <c r="AS120" s="10">
        <v>0</v>
      </c>
      <c r="AT120" s="10">
        <v>100</v>
      </c>
      <c r="AU120" s="10">
        <v>100</v>
      </c>
      <c r="AV120" s="38">
        <v>84.375</v>
      </c>
      <c r="AW120" s="56">
        <v>50</v>
      </c>
      <c r="AX120" s="11">
        <v>15.75</v>
      </c>
      <c r="AY120" s="13">
        <v>14</v>
      </c>
      <c r="AZ120" s="2"/>
      <c r="BA120" s="1">
        <v>4</v>
      </c>
      <c r="BB120" s="2"/>
      <c r="BC120" s="1">
        <v>4</v>
      </c>
      <c r="BD120" s="1">
        <v>1</v>
      </c>
      <c r="BE120" s="1">
        <v>3</v>
      </c>
      <c r="BF120" s="2"/>
      <c r="BG120" s="2"/>
      <c r="BH120" s="1">
        <v>1</v>
      </c>
      <c r="BI120" s="1">
        <v>3</v>
      </c>
      <c r="BJ120" s="1"/>
      <c r="BK120" s="1">
        <v>1</v>
      </c>
      <c r="BL120" s="1">
        <v>2</v>
      </c>
      <c r="BM120" s="1">
        <v>1</v>
      </c>
      <c r="BN120" s="1">
        <v>2</v>
      </c>
      <c r="BO120" s="1">
        <v>2</v>
      </c>
      <c r="BP120" s="1">
        <v>2</v>
      </c>
      <c r="BQ120" s="1">
        <v>2</v>
      </c>
      <c r="BR120" s="1">
        <v>1</v>
      </c>
      <c r="BS120" s="1">
        <v>1</v>
      </c>
      <c r="BT120" s="2"/>
      <c r="BU120" s="1">
        <v>1</v>
      </c>
      <c r="BV120" s="1">
        <v>1</v>
      </c>
      <c r="BX120" s="1">
        <v>1</v>
      </c>
      <c r="BY120" s="1">
        <v>1</v>
      </c>
      <c r="BZ120" s="1">
        <v>2</v>
      </c>
      <c r="CA120" s="2"/>
      <c r="CB120" s="1">
        <v>4</v>
      </c>
      <c r="CC120" s="2"/>
      <c r="CD120" s="1">
        <v>1</v>
      </c>
      <c r="CE120" s="1">
        <v>1</v>
      </c>
      <c r="CF120" s="1">
        <v>2</v>
      </c>
      <c r="CH120" s="2"/>
      <c r="CI120" s="2"/>
      <c r="CJ120" s="1">
        <v>4</v>
      </c>
      <c r="CL120" s="2"/>
      <c r="CM120" s="2"/>
      <c r="CN120" s="1">
        <v>4</v>
      </c>
      <c r="CO120" s="2"/>
      <c r="CP120" s="2"/>
      <c r="CQ120" s="1">
        <v>4</v>
      </c>
      <c r="CR120" s="1">
        <v>1</v>
      </c>
      <c r="CS120" s="2"/>
      <c r="CT120" s="1">
        <v>3</v>
      </c>
      <c r="CU120" s="1">
        <v>3</v>
      </c>
      <c r="CV120" s="1">
        <v>1</v>
      </c>
      <c r="CW120" s="2"/>
      <c r="CX120" s="1">
        <v>4</v>
      </c>
      <c r="CY120" s="2"/>
      <c r="CZ120" s="2"/>
      <c r="DA120" s="2"/>
      <c r="DB120" s="2"/>
      <c r="DC120" s="2"/>
      <c r="DD120" s="1">
        <v>1</v>
      </c>
      <c r="DE120" s="2"/>
      <c r="DF120" s="1">
        <v>2</v>
      </c>
      <c r="DG120" s="1">
        <v>1</v>
      </c>
    </row>
    <row r="121" spans="1:111" ht="15" customHeight="1" collapsed="1" x14ac:dyDescent="0.25">
      <c r="A121" s="78" t="s">
        <v>10</v>
      </c>
      <c r="B121" s="79"/>
      <c r="C121" s="80"/>
      <c r="D121" s="22">
        <v>310</v>
      </c>
      <c r="E121" s="20">
        <v>356</v>
      </c>
      <c r="F121" s="20">
        <v>14</v>
      </c>
      <c r="G121" s="20">
        <v>11</v>
      </c>
      <c r="H121" s="20">
        <v>296</v>
      </c>
      <c r="I121" s="26">
        <v>345</v>
      </c>
      <c r="J121" s="22">
        <v>19</v>
      </c>
      <c r="K121" s="20">
        <v>38</v>
      </c>
      <c r="L121" s="28">
        <v>6.4189189189189184</v>
      </c>
      <c r="M121" s="29">
        <v>11.014492753623188</v>
      </c>
      <c r="N121" s="30">
        <v>97.972972972972968</v>
      </c>
      <c r="O121" s="28">
        <v>91.594202898550719</v>
      </c>
      <c r="P121" s="28">
        <v>96.28378378378379</v>
      </c>
      <c r="Q121" s="28">
        <v>95.652173913043484</v>
      </c>
      <c r="R121" s="28">
        <v>50.337837837837839</v>
      </c>
      <c r="S121" s="28">
        <v>56.521739130434781</v>
      </c>
      <c r="T121" s="28">
        <v>81.531531531531527</v>
      </c>
      <c r="U121" s="29">
        <v>81.256038647343004</v>
      </c>
      <c r="V121" s="30">
        <v>44.763513513513516</v>
      </c>
      <c r="W121" s="28">
        <v>47.246376811594203</v>
      </c>
      <c r="X121" s="28">
        <v>56.418918918918912</v>
      </c>
      <c r="Y121" s="28">
        <v>65.217391304347828</v>
      </c>
      <c r="Z121" s="28">
        <v>50.675675675675677</v>
      </c>
      <c r="AA121" s="28">
        <v>45.79710144927536</v>
      </c>
      <c r="AB121" s="28">
        <v>49.155405405405403</v>
      </c>
      <c r="AC121" s="29">
        <v>51.376811594202898</v>
      </c>
      <c r="AD121" s="30">
        <v>85.641891891891902</v>
      </c>
      <c r="AE121" s="28">
        <v>84.20289855072464</v>
      </c>
      <c r="AF121" s="28">
        <v>77.027027027027032</v>
      </c>
      <c r="AG121" s="28">
        <v>74.492753623188406</v>
      </c>
      <c r="AH121" s="28">
        <v>82.770270270270274</v>
      </c>
      <c r="AI121" s="29">
        <v>80.966183574879224</v>
      </c>
      <c r="AJ121" s="30">
        <v>88.175675675675677</v>
      </c>
      <c r="AK121" s="29">
        <v>85.362318840579704</v>
      </c>
      <c r="AL121" s="30">
        <v>68.412162162162161</v>
      </c>
      <c r="AM121" s="28">
        <v>55.507246376811594</v>
      </c>
      <c r="AN121" s="28">
        <v>40.033783783783782</v>
      </c>
      <c r="AO121" s="28">
        <v>55.942028985507243</v>
      </c>
      <c r="AP121" s="28">
        <v>52.027027027027032</v>
      </c>
      <c r="AQ121" s="28">
        <v>61.159420289855071</v>
      </c>
      <c r="AR121" s="28">
        <v>54.729729729729726</v>
      </c>
      <c r="AS121" s="28">
        <v>59.420289855072461</v>
      </c>
      <c r="AT121" s="28">
        <v>53.716216216216218</v>
      </c>
      <c r="AU121" s="28">
        <v>57.391304347826086</v>
      </c>
      <c r="AV121" s="40">
        <v>53.716216216216218</v>
      </c>
      <c r="AW121" s="57">
        <v>57.753623188405797</v>
      </c>
      <c r="AX121" s="55">
        <v>12.952702702702704</v>
      </c>
      <c r="AY121" s="42">
        <v>13.249275362318841</v>
      </c>
      <c r="AZ121" s="15">
        <f t="shared" ref="AZ121:DG121" si="8">SUM(AZ107:AZ120)</f>
        <v>6</v>
      </c>
      <c r="BA121" s="6">
        <f t="shared" si="8"/>
        <v>290</v>
      </c>
      <c r="BB121" s="6">
        <f t="shared" si="8"/>
        <v>11</v>
      </c>
      <c r="BC121" s="6">
        <f t="shared" si="8"/>
        <v>285</v>
      </c>
      <c r="BD121" s="6">
        <f t="shared" si="8"/>
        <v>147</v>
      </c>
      <c r="BE121" s="6">
        <f t="shared" si="8"/>
        <v>149</v>
      </c>
      <c r="BF121" s="6">
        <f t="shared" si="8"/>
        <v>0</v>
      </c>
      <c r="BG121" s="6">
        <f t="shared" si="8"/>
        <v>11</v>
      </c>
      <c r="BH121" s="6">
        <f t="shared" si="8"/>
        <v>142</v>
      </c>
      <c r="BI121" s="6">
        <f t="shared" si="8"/>
        <v>143</v>
      </c>
      <c r="BJ121" s="6">
        <f t="shared" si="8"/>
        <v>0</v>
      </c>
      <c r="BK121" s="6">
        <f t="shared" si="8"/>
        <v>108</v>
      </c>
      <c r="BL121" s="6">
        <f t="shared" si="8"/>
        <v>111</v>
      </c>
      <c r="BM121" s="6">
        <f t="shared" si="8"/>
        <v>77</v>
      </c>
      <c r="BN121" s="6">
        <f t="shared" si="8"/>
        <v>129</v>
      </c>
      <c r="BO121" s="6">
        <f t="shared" si="8"/>
        <v>167</v>
      </c>
      <c r="BP121" s="6">
        <f t="shared" si="8"/>
        <v>146</v>
      </c>
      <c r="BQ121" s="6">
        <f t="shared" si="8"/>
        <v>150</v>
      </c>
      <c r="BR121" s="6">
        <f t="shared" si="8"/>
        <v>56</v>
      </c>
      <c r="BS121" s="6">
        <f t="shared" si="8"/>
        <v>58</v>
      </c>
      <c r="BT121" s="6">
        <f t="shared" si="8"/>
        <v>67</v>
      </c>
      <c r="BU121" s="6">
        <f t="shared" si="8"/>
        <v>70</v>
      </c>
      <c r="BV121" s="6">
        <f t="shared" si="8"/>
        <v>45</v>
      </c>
      <c r="BW121" s="6">
        <f t="shared" si="8"/>
        <v>0</v>
      </c>
      <c r="BX121" s="6">
        <f t="shared" si="8"/>
        <v>5</v>
      </c>
      <c r="BY121" s="6">
        <f t="shared" si="8"/>
        <v>75</v>
      </c>
      <c r="BZ121" s="6">
        <f t="shared" si="8"/>
        <v>216</v>
      </c>
      <c r="CA121" s="6">
        <f t="shared" si="8"/>
        <v>68</v>
      </c>
      <c r="CB121" s="6">
        <f t="shared" si="8"/>
        <v>228</v>
      </c>
      <c r="CC121" s="6">
        <f t="shared" si="8"/>
        <v>2</v>
      </c>
      <c r="CD121" s="6">
        <f t="shared" si="8"/>
        <v>20</v>
      </c>
      <c r="CE121" s="6">
        <f t="shared" si="8"/>
        <v>107</v>
      </c>
      <c r="CF121" s="6">
        <f t="shared" si="8"/>
        <v>167</v>
      </c>
      <c r="CG121" s="6">
        <f t="shared" si="8"/>
        <v>0</v>
      </c>
      <c r="CH121" s="6">
        <f t="shared" si="8"/>
        <v>9</v>
      </c>
      <c r="CI121" s="6">
        <f t="shared" si="8"/>
        <v>52</v>
      </c>
      <c r="CJ121" s="6">
        <f t="shared" si="8"/>
        <v>235</v>
      </c>
      <c r="CK121" s="6">
        <f t="shared" si="8"/>
        <v>0</v>
      </c>
      <c r="CL121" s="6">
        <f t="shared" si="8"/>
        <v>21</v>
      </c>
      <c r="CM121" s="6">
        <f t="shared" si="8"/>
        <v>145</v>
      </c>
      <c r="CN121" s="6">
        <f t="shared" si="8"/>
        <v>130</v>
      </c>
      <c r="CO121" s="6">
        <f t="shared" si="8"/>
        <v>103</v>
      </c>
      <c r="CP121" s="6">
        <f t="shared" si="8"/>
        <v>149</v>
      </c>
      <c r="CQ121" s="6">
        <f t="shared" si="8"/>
        <v>44</v>
      </c>
      <c r="CR121" s="6">
        <f t="shared" si="8"/>
        <v>74</v>
      </c>
      <c r="CS121" s="6">
        <f t="shared" si="8"/>
        <v>136</v>
      </c>
      <c r="CT121" s="6">
        <f t="shared" si="8"/>
        <v>86</v>
      </c>
      <c r="CU121" s="6">
        <f t="shared" si="8"/>
        <v>134</v>
      </c>
      <c r="CV121" s="6">
        <f t="shared" si="8"/>
        <v>162</v>
      </c>
      <c r="CW121" s="6">
        <f t="shared" si="8"/>
        <v>137</v>
      </c>
      <c r="CX121" s="6">
        <f t="shared" si="8"/>
        <v>159</v>
      </c>
      <c r="CY121" s="6">
        <f t="shared" si="8"/>
        <v>1</v>
      </c>
      <c r="CZ121" s="6">
        <f t="shared" si="8"/>
        <v>4</v>
      </c>
      <c r="DA121" s="6">
        <f t="shared" si="8"/>
        <v>38</v>
      </c>
      <c r="DB121" s="6">
        <f t="shared" si="8"/>
        <v>55</v>
      </c>
      <c r="DC121" s="6">
        <f t="shared" si="8"/>
        <v>70</v>
      </c>
      <c r="DD121" s="6">
        <f t="shared" si="8"/>
        <v>64</v>
      </c>
      <c r="DE121" s="6">
        <f t="shared" si="8"/>
        <v>34</v>
      </c>
      <c r="DF121" s="6">
        <f t="shared" si="8"/>
        <v>17</v>
      </c>
      <c r="DG121" s="6">
        <f t="shared" si="8"/>
        <v>13</v>
      </c>
    </row>
    <row r="122" spans="1:111" hidden="1" outlineLevel="1" x14ac:dyDescent="0.25">
      <c r="A122" s="25">
        <v>119</v>
      </c>
      <c r="B122" s="23">
        <v>119001</v>
      </c>
      <c r="C122" s="33" t="s">
        <v>153</v>
      </c>
      <c r="D122" s="48">
        <v>79</v>
      </c>
      <c r="E122" s="18">
        <v>81</v>
      </c>
      <c r="F122" s="18">
        <v>8</v>
      </c>
      <c r="G122" s="18">
        <v>3</v>
      </c>
      <c r="H122" s="35">
        <v>71</v>
      </c>
      <c r="I122" s="21">
        <v>78</v>
      </c>
      <c r="J122" s="31"/>
      <c r="K122" s="39">
        <v>4</v>
      </c>
      <c r="L122" s="10">
        <v>0</v>
      </c>
      <c r="M122" s="13">
        <v>5.1282051282051277</v>
      </c>
      <c r="N122" s="12">
        <v>98.591549295774655</v>
      </c>
      <c r="O122" s="10">
        <v>94.871794871794862</v>
      </c>
      <c r="P122" s="10">
        <v>100</v>
      </c>
      <c r="Q122" s="10">
        <v>98.71794871794873</v>
      </c>
      <c r="R122" s="10">
        <v>63.380281690140848</v>
      </c>
      <c r="S122" s="10">
        <v>58.974358974358978</v>
      </c>
      <c r="T122" s="10">
        <v>87.323943661971825</v>
      </c>
      <c r="U122" s="13">
        <v>84.188034188034194</v>
      </c>
      <c r="V122" s="12">
        <v>63.380281690140848</v>
      </c>
      <c r="W122" s="10">
        <v>32.692307692307693</v>
      </c>
      <c r="X122" s="10">
        <v>77.464788732394368</v>
      </c>
      <c r="Y122" s="10">
        <v>55.128205128205131</v>
      </c>
      <c r="Z122" s="10">
        <v>73.239436619718319</v>
      </c>
      <c r="AA122" s="10">
        <v>26.923076923076923</v>
      </c>
      <c r="AB122" s="10">
        <v>69.366197183098592</v>
      </c>
      <c r="AC122" s="13">
        <v>36.858974358974365</v>
      </c>
      <c r="AD122" s="12">
        <v>95.070422535211264</v>
      </c>
      <c r="AE122" s="10">
        <v>85.256410256410248</v>
      </c>
      <c r="AF122" s="10">
        <v>78.873239436619713</v>
      </c>
      <c r="AG122" s="10">
        <v>87.179487179487182</v>
      </c>
      <c r="AH122" s="10">
        <v>89.671361502347409</v>
      </c>
      <c r="AI122" s="13">
        <v>85.897435897435898</v>
      </c>
      <c r="AJ122" s="12">
        <v>95.070422535211264</v>
      </c>
      <c r="AK122" s="13">
        <v>91.666666666666657</v>
      </c>
      <c r="AL122" s="12">
        <v>78.873239436619713</v>
      </c>
      <c r="AM122" s="10">
        <v>59.615384615384613</v>
      </c>
      <c r="AN122" s="10">
        <v>45.774647887323944</v>
      </c>
      <c r="AO122" s="10">
        <v>51.282051282051277</v>
      </c>
      <c r="AP122" s="10">
        <v>73.943661971830991</v>
      </c>
      <c r="AQ122" s="10">
        <v>64.102564102564102</v>
      </c>
      <c r="AR122" s="10">
        <v>84.507042253521121</v>
      </c>
      <c r="AS122" s="10">
        <v>78.205128205128204</v>
      </c>
      <c r="AT122" s="10">
        <v>63.380281690140848</v>
      </c>
      <c r="AU122" s="10">
        <v>61.53846153846154</v>
      </c>
      <c r="AV122" s="38">
        <v>68.133802816901408</v>
      </c>
      <c r="AW122" s="56">
        <v>61.217948717948723</v>
      </c>
      <c r="AX122" s="11">
        <v>15.43661971830986</v>
      </c>
      <c r="AY122" s="13">
        <v>13.307692307692308</v>
      </c>
      <c r="AZ122" s="14">
        <v>1</v>
      </c>
      <c r="BA122" s="1">
        <v>70</v>
      </c>
      <c r="BB122" s="2"/>
      <c r="BC122" s="1">
        <v>71</v>
      </c>
      <c r="BD122" s="1">
        <v>26</v>
      </c>
      <c r="BE122" s="1">
        <v>45</v>
      </c>
      <c r="BF122" s="2"/>
      <c r="BG122" s="2"/>
      <c r="BH122" s="1">
        <v>27</v>
      </c>
      <c r="BI122" s="1">
        <v>44</v>
      </c>
      <c r="BJ122" s="1"/>
      <c r="BK122" s="1">
        <v>12</v>
      </c>
      <c r="BL122" s="1">
        <v>28</v>
      </c>
      <c r="BM122" s="1">
        <v>31</v>
      </c>
      <c r="BN122" s="1">
        <v>16</v>
      </c>
      <c r="BO122" s="1">
        <v>55</v>
      </c>
      <c r="BP122" s="1">
        <v>19</v>
      </c>
      <c r="BQ122" s="1">
        <v>52</v>
      </c>
      <c r="BR122" s="1">
        <v>6</v>
      </c>
      <c r="BS122" s="1">
        <v>5</v>
      </c>
      <c r="BT122" s="1">
        <v>12</v>
      </c>
      <c r="BU122" s="1">
        <v>24</v>
      </c>
      <c r="BV122" s="1">
        <v>24</v>
      </c>
      <c r="BX122" s="2"/>
      <c r="BY122" s="1">
        <v>7</v>
      </c>
      <c r="BZ122" s="1">
        <v>64</v>
      </c>
      <c r="CA122" s="1">
        <v>15</v>
      </c>
      <c r="CB122" s="1">
        <v>56</v>
      </c>
      <c r="CC122" s="2"/>
      <c r="CD122" s="1">
        <v>2</v>
      </c>
      <c r="CE122" s="1">
        <v>18</v>
      </c>
      <c r="CF122" s="1">
        <v>51</v>
      </c>
      <c r="CH122" s="2"/>
      <c r="CI122" s="1">
        <v>7</v>
      </c>
      <c r="CJ122" s="1">
        <v>64</v>
      </c>
      <c r="CL122" s="1">
        <v>3</v>
      </c>
      <c r="CM122" s="1">
        <v>24</v>
      </c>
      <c r="CN122" s="1">
        <v>44</v>
      </c>
      <c r="CO122" s="1">
        <v>16</v>
      </c>
      <c r="CP122" s="1">
        <v>45</v>
      </c>
      <c r="CQ122" s="1">
        <v>10</v>
      </c>
      <c r="CR122" s="1">
        <v>2</v>
      </c>
      <c r="CS122" s="1">
        <v>33</v>
      </c>
      <c r="CT122" s="1">
        <v>36</v>
      </c>
      <c r="CU122" s="1">
        <v>11</v>
      </c>
      <c r="CV122" s="1">
        <v>60</v>
      </c>
      <c r="CW122" s="1">
        <v>26</v>
      </c>
      <c r="CX122" s="1">
        <v>45</v>
      </c>
      <c r="CY122" s="2"/>
      <c r="CZ122" s="2"/>
      <c r="DA122" s="1">
        <v>1</v>
      </c>
      <c r="DB122" s="1">
        <v>5</v>
      </c>
      <c r="DC122" s="1">
        <v>11</v>
      </c>
      <c r="DD122" s="1">
        <v>19</v>
      </c>
      <c r="DE122" s="1">
        <v>20</v>
      </c>
      <c r="DF122" s="1">
        <v>9</v>
      </c>
      <c r="DG122" s="1">
        <v>6</v>
      </c>
    </row>
    <row r="123" spans="1:111" hidden="1" outlineLevel="1" x14ac:dyDescent="0.25">
      <c r="A123" s="25">
        <v>119</v>
      </c>
      <c r="B123" s="23">
        <v>119004</v>
      </c>
      <c r="C123" s="33" t="s">
        <v>154</v>
      </c>
      <c r="D123" s="48">
        <v>1</v>
      </c>
      <c r="E123" s="18">
        <v>1</v>
      </c>
      <c r="F123" s="19"/>
      <c r="G123" s="19"/>
      <c r="H123" s="35">
        <v>1</v>
      </c>
      <c r="I123" s="21">
        <v>1</v>
      </c>
      <c r="J123" s="31"/>
      <c r="K123" s="39"/>
      <c r="L123" s="10">
        <v>0</v>
      </c>
      <c r="M123" s="13">
        <v>0</v>
      </c>
      <c r="N123" s="12">
        <v>100</v>
      </c>
      <c r="O123" s="10">
        <v>100</v>
      </c>
      <c r="P123" s="10">
        <v>100</v>
      </c>
      <c r="Q123" s="10">
        <v>100</v>
      </c>
      <c r="R123" s="10">
        <v>0</v>
      </c>
      <c r="S123" s="10">
        <v>100</v>
      </c>
      <c r="T123" s="10">
        <v>66.666666666666657</v>
      </c>
      <c r="U123" s="13">
        <v>100</v>
      </c>
      <c r="V123" s="12">
        <v>100</v>
      </c>
      <c r="W123" s="10">
        <v>100</v>
      </c>
      <c r="X123" s="10">
        <v>100</v>
      </c>
      <c r="Y123" s="10">
        <v>100</v>
      </c>
      <c r="Z123" s="10">
        <v>100</v>
      </c>
      <c r="AA123" s="10">
        <v>0</v>
      </c>
      <c r="AB123" s="10">
        <v>100</v>
      </c>
      <c r="AC123" s="13">
        <v>75</v>
      </c>
      <c r="AD123" s="12">
        <v>50</v>
      </c>
      <c r="AE123" s="10">
        <v>100</v>
      </c>
      <c r="AF123" s="10">
        <v>100</v>
      </c>
      <c r="AG123" s="10">
        <v>0</v>
      </c>
      <c r="AH123" s="10">
        <v>66.666666666666657</v>
      </c>
      <c r="AI123" s="13">
        <v>66.666666666666657</v>
      </c>
      <c r="AJ123" s="12">
        <v>50</v>
      </c>
      <c r="AK123" s="13">
        <v>100</v>
      </c>
      <c r="AL123" s="12">
        <v>100</v>
      </c>
      <c r="AM123" s="10">
        <v>0</v>
      </c>
      <c r="AN123" s="10">
        <v>50</v>
      </c>
      <c r="AO123" s="10">
        <v>50</v>
      </c>
      <c r="AP123" s="10">
        <v>50</v>
      </c>
      <c r="AQ123" s="10">
        <v>50</v>
      </c>
      <c r="AR123" s="10">
        <v>0</v>
      </c>
      <c r="AS123" s="10">
        <v>0</v>
      </c>
      <c r="AT123" s="10">
        <v>100</v>
      </c>
      <c r="AU123" s="10">
        <v>0</v>
      </c>
      <c r="AV123" s="38">
        <v>62.5</v>
      </c>
      <c r="AW123" s="56">
        <v>25</v>
      </c>
      <c r="AX123" s="11">
        <v>14</v>
      </c>
      <c r="AY123" s="13">
        <v>12</v>
      </c>
      <c r="AZ123" s="2"/>
      <c r="BA123" s="1">
        <v>1</v>
      </c>
      <c r="BB123" s="2"/>
      <c r="BC123" s="1">
        <v>1</v>
      </c>
      <c r="BD123" s="1">
        <v>1</v>
      </c>
      <c r="BE123" s="2"/>
      <c r="BF123" s="2"/>
      <c r="BG123" s="2"/>
      <c r="BH123" s="1">
        <v>1</v>
      </c>
      <c r="BI123" s="2"/>
      <c r="BJ123" s="2"/>
      <c r="BK123" s="2"/>
      <c r="BL123" s="2"/>
      <c r="BM123" s="1">
        <v>1</v>
      </c>
      <c r="BN123" s="2"/>
      <c r="BO123" s="1">
        <v>1</v>
      </c>
      <c r="BP123" s="2"/>
      <c r="BQ123" s="1">
        <v>1</v>
      </c>
      <c r="BR123" s="2"/>
      <c r="BS123" s="2"/>
      <c r="BT123" s="2"/>
      <c r="BU123" s="2"/>
      <c r="BV123" s="1">
        <v>1</v>
      </c>
      <c r="BX123" s="2"/>
      <c r="BY123" s="1">
        <v>1</v>
      </c>
      <c r="BZ123" s="2"/>
      <c r="CA123" s="2"/>
      <c r="CB123" s="1">
        <v>1</v>
      </c>
      <c r="CC123" s="2"/>
      <c r="CD123" s="2"/>
      <c r="CE123" s="1">
        <v>1</v>
      </c>
      <c r="CF123" s="2"/>
      <c r="CH123" s="2"/>
      <c r="CI123" s="1">
        <v>1</v>
      </c>
      <c r="CJ123" s="2"/>
      <c r="CL123" s="2"/>
      <c r="CM123" s="2"/>
      <c r="CN123" s="1">
        <v>1</v>
      </c>
      <c r="CO123" s="2"/>
      <c r="CP123" s="1">
        <v>1</v>
      </c>
      <c r="CQ123" s="2"/>
      <c r="CR123" s="2"/>
      <c r="CS123" s="1">
        <v>1</v>
      </c>
      <c r="CT123" s="2"/>
      <c r="CU123" s="1">
        <v>1</v>
      </c>
      <c r="CV123" s="2"/>
      <c r="CW123" s="2"/>
      <c r="CX123" s="1">
        <v>1</v>
      </c>
      <c r="CY123" s="2"/>
      <c r="CZ123" s="2"/>
      <c r="DA123" s="2"/>
      <c r="DB123" s="2"/>
      <c r="DC123" s="2"/>
      <c r="DD123" s="1">
        <v>1</v>
      </c>
      <c r="DE123" s="2"/>
      <c r="DF123" s="2"/>
      <c r="DG123" s="2"/>
    </row>
    <row r="124" spans="1:111" hidden="1" outlineLevel="1" x14ac:dyDescent="0.25">
      <c r="A124" s="25">
        <v>119</v>
      </c>
      <c r="B124" s="23">
        <v>119005</v>
      </c>
      <c r="C124" s="33" t="s">
        <v>155</v>
      </c>
      <c r="D124" s="48">
        <v>19</v>
      </c>
      <c r="E124" s="18">
        <v>23</v>
      </c>
      <c r="F124" s="18">
        <v>5</v>
      </c>
      <c r="G124" s="18">
        <v>7</v>
      </c>
      <c r="H124" s="35">
        <v>14</v>
      </c>
      <c r="I124" s="21">
        <v>16</v>
      </c>
      <c r="J124" s="25">
        <v>2</v>
      </c>
      <c r="K124" s="35">
        <v>1</v>
      </c>
      <c r="L124" s="10">
        <v>14.285714285714285</v>
      </c>
      <c r="M124" s="13">
        <v>6.25</v>
      </c>
      <c r="N124" s="12">
        <v>100</v>
      </c>
      <c r="O124" s="10">
        <v>93.75</v>
      </c>
      <c r="P124" s="10">
        <v>100</v>
      </c>
      <c r="Q124" s="10">
        <v>100</v>
      </c>
      <c r="R124" s="10">
        <v>7.1428571428571423</v>
      </c>
      <c r="S124" s="10">
        <v>56.25</v>
      </c>
      <c r="T124" s="10">
        <v>69.047619047619051</v>
      </c>
      <c r="U124" s="13">
        <v>83.333333333333343</v>
      </c>
      <c r="V124" s="12">
        <v>35.714285714285715</v>
      </c>
      <c r="W124" s="10">
        <v>31.25</v>
      </c>
      <c r="X124" s="10">
        <v>35.714285714285715</v>
      </c>
      <c r="Y124" s="10">
        <v>75</v>
      </c>
      <c r="Z124" s="10">
        <v>57.142857142857139</v>
      </c>
      <c r="AA124" s="10">
        <v>100</v>
      </c>
      <c r="AB124" s="10">
        <v>41.071428571428569</v>
      </c>
      <c r="AC124" s="13">
        <v>59.375</v>
      </c>
      <c r="AD124" s="12">
        <v>100</v>
      </c>
      <c r="AE124" s="10">
        <v>81.25</v>
      </c>
      <c r="AF124" s="10">
        <v>57.142857142857139</v>
      </c>
      <c r="AG124" s="10">
        <v>68.75</v>
      </c>
      <c r="AH124" s="10">
        <v>85.714285714285708</v>
      </c>
      <c r="AI124" s="13">
        <v>77.083333333333343</v>
      </c>
      <c r="AJ124" s="12">
        <v>92.857142857142861</v>
      </c>
      <c r="AK124" s="13">
        <v>93.75</v>
      </c>
      <c r="AL124" s="12">
        <v>75</v>
      </c>
      <c r="AM124" s="10">
        <v>75</v>
      </c>
      <c r="AN124" s="10">
        <v>35.714285714285715</v>
      </c>
      <c r="AO124" s="10">
        <v>34.375</v>
      </c>
      <c r="AP124" s="10">
        <v>67.857142857142861</v>
      </c>
      <c r="AQ124" s="10">
        <v>56.25</v>
      </c>
      <c r="AR124" s="10">
        <v>64.285714285714292</v>
      </c>
      <c r="AS124" s="10">
        <v>62.5</v>
      </c>
      <c r="AT124" s="10">
        <v>28.571428571428569</v>
      </c>
      <c r="AU124" s="10">
        <v>37.5</v>
      </c>
      <c r="AV124" s="38">
        <v>56.25</v>
      </c>
      <c r="AW124" s="56">
        <v>53.90625</v>
      </c>
      <c r="AX124" s="11">
        <v>12.642857142857142</v>
      </c>
      <c r="AY124" s="13">
        <v>13.375</v>
      </c>
      <c r="AZ124" s="2"/>
      <c r="BA124" s="1">
        <v>14</v>
      </c>
      <c r="BB124" s="2"/>
      <c r="BC124" s="1">
        <v>14</v>
      </c>
      <c r="BD124" s="1">
        <v>13</v>
      </c>
      <c r="BE124" s="1">
        <v>1</v>
      </c>
      <c r="BF124" s="2"/>
      <c r="BG124" s="2"/>
      <c r="BH124" s="1">
        <v>13</v>
      </c>
      <c r="BI124" s="1">
        <v>1</v>
      </c>
      <c r="BJ124" s="1"/>
      <c r="BK124" s="1">
        <v>7</v>
      </c>
      <c r="BL124" s="1">
        <v>4</v>
      </c>
      <c r="BM124" s="1">
        <v>3</v>
      </c>
      <c r="BN124" s="1">
        <v>9</v>
      </c>
      <c r="BO124" s="1">
        <v>5</v>
      </c>
      <c r="BP124" s="1">
        <v>6</v>
      </c>
      <c r="BQ124" s="1">
        <v>8</v>
      </c>
      <c r="BR124" s="1">
        <v>4</v>
      </c>
      <c r="BS124" s="1">
        <v>3</v>
      </c>
      <c r="BT124" s="1">
        <v>3</v>
      </c>
      <c r="BU124" s="1">
        <v>2</v>
      </c>
      <c r="BV124" s="1">
        <v>2</v>
      </c>
      <c r="BX124" s="2"/>
      <c r="BY124" s="2"/>
      <c r="BZ124" s="1">
        <v>14</v>
      </c>
      <c r="CA124" s="1">
        <v>6</v>
      </c>
      <c r="CB124" s="1">
        <v>8</v>
      </c>
      <c r="CC124" s="2"/>
      <c r="CD124" s="2"/>
      <c r="CE124" s="1">
        <v>6</v>
      </c>
      <c r="CF124" s="1">
        <v>8</v>
      </c>
      <c r="CH124" s="2"/>
      <c r="CI124" s="1">
        <v>2</v>
      </c>
      <c r="CJ124" s="1">
        <v>12</v>
      </c>
      <c r="CL124" s="2"/>
      <c r="CM124" s="1">
        <v>7</v>
      </c>
      <c r="CN124" s="1">
        <v>7</v>
      </c>
      <c r="CO124" s="1">
        <v>6</v>
      </c>
      <c r="CP124" s="1">
        <v>6</v>
      </c>
      <c r="CQ124" s="1">
        <v>2</v>
      </c>
      <c r="CR124" s="1">
        <v>1</v>
      </c>
      <c r="CS124" s="1">
        <v>7</v>
      </c>
      <c r="CT124" s="1">
        <v>6</v>
      </c>
      <c r="CU124" s="1">
        <v>5</v>
      </c>
      <c r="CV124" s="1">
        <v>9</v>
      </c>
      <c r="CW124" s="1">
        <v>10</v>
      </c>
      <c r="CX124" s="1">
        <v>4</v>
      </c>
      <c r="CY124" s="2"/>
      <c r="CZ124" s="2"/>
      <c r="DA124" s="2"/>
      <c r="DB124" s="1">
        <v>3</v>
      </c>
      <c r="DC124" s="1">
        <v>6</v>
      </c>
      <c r="DD124" s="1">
        <v>2</v>
      </c>
      <c r="DE124" s="1">
        <v>1</v>
      </c>
      <c r="DF124" s="1">
        <v>2</v>
      </c>
      <c r="DG124" s="2"/>
    </row>
    <row r="125" spans="1:111" ht="15" customHeight="1" collapsed="1" x14ac:dyDescent="0.25">
      <c r="A125" s="78" t="s">
        <v>11</v>
      </c>
      <c r="B125" s="79"/>
      <c r="C125" s="80"/>
      <c r="D125" s="22">
        <v>99</v>
      </c>
      <c r="E125" s="20">
        <v>105</v>
      </c>
      <c r="F125" s="20">
        <v>13</v>
      </c>
      <c r="G125" s="20">
        <v>10</v>
      </c>
      <c r="H125" s="20">
        <v>86</v>
      </c>
      <c r="I125" s="26">
        <v>95</v>
      </c>
      <c r="J125" s="22">
        <v>2</v>
      </c>
      <c r="K125" s="20">
        <v>5</v>
      </c>
      <c r="L125" s="28">
        <v>2.3255813953488373</v>
      </c>
      <c r="M125" s="29">
        <v>5.2631578947368416</v>
      </c>
      <c r="N125" s="30">
        <v>98.837209302325576</v>
      </c>
      <c r="O125" s="28">
        <v>94.73684210526315</v>
      </c>
      <c r="P125" s="28">
        <v>100</v>
      </c>
      <c r="Q125" s="28">
        <v>98.94736842105263</v>
      </c>
      <c r="R125" s="28">
        <v>53.488372093023251</v>
      </c>
      <c r="S125" s="28">
        <v>58.947368421052623</v>
      </c>
      <c r="T125" s="28">
        <v>84.108527131782949</v>
      </c>
      <c r="U125" s="29">
        <v>84.210526315789465</v>
      </c>
      <c r="V125" s="30">
        <v>59.302325581395351</v>
      </c>
      <c r="W125" s="28">
        <v>33.157894736842103</v>
      </c>
      <c r="X125" s="28">
        <v>70.930232558139537</v>
      </c>
      <c r="Y125" s="28">
        <v>58.947368421052623</v>
      </c>
      <c r="Z125" s="28">
        <v>70.930232558139537</v>
      </c>
      <c r="AA125" s="28">
        <v>38.94736842105263</v>
      </c>
      <c r="AB125" s="28">
        <v>65.116279069767444</v>
      </c>
      <c r="AC125" s="29">
        <v>41.05263157894737</v>
      </c>
      <c r="AD125" s="30">
        <v>95.348837209302332</v>
      </c>
      <c r="AE125" s="28">
        <v>84.73684210526315</v>
      </c>
      <c r="AF125" s="28">
        <v>75.581395348837205</v>
      </c>
      <c r="AG125" s="28">
        <v>83.15789473684211</v>
      </c>
      <c r="AH125" s="28">
        <v>88.759689922480618</v>
      </c>
      <c r="AI125" s="29">
        <v>84.210526315789465</v>
      </c>
      <c r="AJ125" s="30">
        <v>94.186046511627907</v>
      </c>
      <c r="AK125" s="29">
        <v>92.10526315789474</v>
      </c>
      <c r="AL125" s="30">
        <v>78.488372093023244</v>
      </c>
      <c r="AM125" s="28">
        <v>61.578947368421055</v>
      </c>
      <c r="AN125" s="28">
        <v>44.186046511627907</v>
      </c>
      <c r="AO125" s="28">
        <v>48.421052631578945</v>
      </c>
      <c r="AP125" s="28">
        <v>72.674418604651152</v>
      </c>
      <c r="AQ125" s="28">
        <v>62.631578947368418</v>
      </c>
      <c r="AR125" s="28">
        <v>80.232558139534888</v>
      </c>
      <c r="AS125" s="28">
        <v>74.73684210526315</v>
      </c>
      <c r="AT125" s="28">
        <v>58.139534883720934</v>
      </c>
      <c r="AU125" s="28">
        <v>56.84210526315789</v>
      </c>
      <c r="AV125" s="40">
        <v>66.133720930232556</v>
      </c>
      <c r="AW125" s="57">
        <v>59.60526315789474</v>
      </c>
      <c r="AX125" s="55">
        <v>14.965116279069768</v>
      </c>
      <c r="AY125" s="42">
        <v>13.305263157894737</v>
      </c>
      <c r="AZ125" s="15">
        <f t="shared" ref="AZ125:DG125" si="9">SUM(AZ122:AZ124)</f>
        <v>1</v>
      </c>
      <c r="BA125" s="6">
        <f t="shared" si="9"/>
        <v>85</v>
      </c>
      <c r="BB125" s="6">
        <f t="shared" si="9"/>
        <v>0</v>
      </c>
      <c r="BC125" s="6">
        <f t="shared" si="9"/>
        <v>86</v>
      </c>
      <c r="BD125" s="6">
        <f t="shared" si="9"/>
        <v>40</v>
      </c>
      <c r="BE125" s="6">
        <f t="shared" si="9"/>
        <v>46</v>
      </c>
      <c r="BF125" s="6">
        <f t="shared" si="9"/>
        <v>0</v>
      </c>
      <c r="BG125" s="6">
        <f t="shared" si="9"/>
        <v>0</v>
      </c>
      <c r="BH125" s="6">
        <f t="shared" si="9"/>
        <v>41</v>
      </c>
      <c r="BI125" s="6">
        <f t="shared" si="9"/>
        <v>45</v>
      </c>
      <c r="BJ125" s="6">
        <f t="shared" si="9"/>
        <v>0</v>
      </c>
      <c r="BK125" s="6">
        <f t="shared" si="9"/>
        <v>19</v>
      </c>
      <c r="BL125" s="6">
        <f t="shared" si="9"/>
        <v>32</v>
      </c>
      <c r="BM125" s="6">
        <f t="shared" si="9"/>
        <v>35</v>
      </c>
      <c r="BN125" s="6">
        <f t="shared" si="9"/>
        <v>25</v>
      </c>
      <c r="BO125" s="6">
        <f t="shared" si="9"/>
        <v>61</v>
      </c>
      <c r="BP125" s="6">
        <f t="shared" si="9"/>
        <v>25</v>
      </c>
      <c r="BQ125" s="6">
        <f t="shared" si="9"/>
        <v>61</v>
      </c>
      <c r="BR125" s="6">
        <f t="shared" si="9"/>
        <v>10</v>
      </c>
      <c r="BS125" s="6">
        <f t="shared" si="9"/>
        <v>8</v>
      </c>
      <c r="BT125" s="6">
        <f t="shared" si="9"/>
        <v>15</v>
      </c>
      <c r="BU125" s="6">
        <f t="shared" si="9"/>
        <v>26</v>
      </c>
      <c r="BV125" s="6">
        <f t="shared" si="9"/>
        <v>27</v>
      </c>
      <c r="BW125" s="6">
        <f t="shared" si="9"/>
        <v>0</v>
      </c>
      <c r="BX125" s="6">
        <f t="shared" si="9"/>
        <v>0</v>
      </c>
      <c r="BY125" s="6">
        <f t="shared" si="9"/>
        <v>8</v>
      </c>
      <c r="BZ125" s="6">
        <f t="shared" si="9"/>
        <v>78</v>
      </c>
      <c r="CA125" s="6">
        <f t="shared" si="9"/>
        <v>21</v>
      </c>
      <c r="CB125" s="6">
        <f t="shared" si="9"/>
        <v>65</v>
      </c>
      <c r="CC125" s="6">
        <f t="shared" si="9"/>
        <v>0</v>
      </c>
      <c r="CD125" s="6">
        <f t="shared" si="9"/>
        <v>2</v>
      </c>
      <c r="CE125" s="6">
        <f t="shared" si="9"/>
        <v>25</v>
      </c>
      <c r="CF125" s="6">
        <f t="shared" si="9"/>
        <v>59</v>
      </c>
      <c r="CG125" s="6">
        <f t="shared" si="9"/>
        <v>0</v>
      </c>
      <c r="CH125" s="6">
        <f t="shared" si="9"/>
        <v>0</v>
      </c>
      <c r="CI125" s="6">
        <f t="shared" si="9"/>
        <v>10</v>
      </c>
      <c r="CJ125" s="6">
        <f t="shared" si="9"/>
        <v>76</v>
      </c>
      <c r="CK125" s="6">
        <f t="shared" si="9"/>
        <v>0</v>
      </c>
      <c r="CL125" s="6">
        <f t="shared" si="9"/>
        <v>3</v>
      </c>
      <c r="CM125" s="6">
        <f t="shared" si="9"/>
        <v>31</v>
      </c>
      <c r="CN125" s="6">
        <f t="shared" si="9"/>
        <v>52</v>
      </c>
      <c r="CO125" s="6">
        <f t="shared" si="9"/>
        <v>22</v>
      </c>
      <c r="CP125" s="6">
        <f t="shared" si="9"/>
        <v>52</v>
      </c>
      <c r="CQ125" s="6">
        <f t="shared" si="9"/>
        <v>12</v>
      </c>
      <c r="CR125" s="6">
        <f t="shared" si="9"/>
        <v>3</v>
      </c>
      <c r="CS125" s="6">
        <f t="shared" si="9"/>
        <v>41</v>
      </c>
      <c r="CT125" s="6">
        <f t="shared" si="9"/>
        <v>42</v>
      </c>
      <c r="CU125" s="6">
        <f t="shared" si="9"/>
        <v>17</v>
      </c>
      <c r="CV125" s="6">
        <f t="shared" si="9"/>
        <v>69</v>
      </c>
      <c r="CW125" s="6">
        <f t="shared" si="9"/>
        <v>36</v>
      </c>
      <c r="CX125" s="6">
        <f t="shared" si="9"/>
        <v>50</v>
      </c>
      <c r="CY125" s="6">
        <f t="shared" si="9"/>
        <v>0</v>
      </c>
      <c r="CZ125" s="6">
        <f t="shared" si="9"/>
        <v>0</v>
      </c>
      <c r="DA125" s="6">
        <f t="shared" si="9"/>
        <v>1</v>
      </c>
      <c r="DB125" s="6">
        <f t="shared" si="9"/>
        <v>8</v>
      </c>
      <c r="DC125" s="6">
        <f t="shared" si="9"/>
        <v>17</v>
      </c>
      <c r="DD125" s="6">
        <f t="shared" si="9"/>
        <v>22</v>
      </c>
      <c r="DE125" s="6">
        <f t="shared" si="9"/>
        <v>21</v>
      </c>
      <c r="DF125" s="6">
        <f t="shared" si="9"/>
        <v>11</v>
      </c>
      <c r="DG125" s="6">
        <f t="shared" si="9"/>
        <v>6</v>
      </c>
    </row>
    <row r="126" spans="1:111" hidden="1" outlineLevel="1" x14ac:dyDescent="0.25">
      <c r="A126" s="25">
        <v>120</v>
      </c>
      <c r="B126" s="23">
        <v>120001</v>
      </c>
      <c r="C126" s="33" t="s">
        <v>137</v>
      </c>
      <c r="D126" s="48">
        <v>21</v>
      </c>
      <c r="E126" s="18">
        <v>27</v>
      </c>
      <c r="F126" s="19"/>
      <c r="G126" s="19"/>
      <c r="H126" s="35">
        <v>21</v>
      </c>
      <c r="I126" s="21">
        <v>27</v>
      </c>
      <c r="J126" s="31"/>
      <c r="K126" s="39">
        <v>2</v>
      </c>
      <c r="L126" s="10">
        <v>0</v>
      </c>
      <c r="M126" s="13">
        <v>7.4074074074074066</v>
      </c>
      <c r="N126" s="12">
        <v>100</v>
      </c>
      <c r="O126" s="10">
        <v>100</v>
      </c>
      <c r="P126" s="10">
        <v>90.476190476190482</v>
      </c>
      <c r="Q126" s="10">
        <v>100</v>
      </c>
      <c r="R126" s="10">
        <v>38.095238095238095</v>
      </c>
      <c r="S126" s="10">
        <v>81.481481481481481</v>
      </c>
      <c r="T126" s="10">
        <v>76.19047619047619</v>
      </c>
      <c r="U126" s="13">
        <v>93.827160493827151</v>
      </c>
      <c r="V126" s="12">
        <v>73.80952380952381</v>
      </c>
      <c r="W126" s="10">
        <v>59.259259259259252</v>
      </c>
      <c r="X126" s="10">
        <v>80.952380952380949</v>
      </c>
      <c r="Y126" s="10">
        <v>66.666666666666657</v>
      </c>
      <c r="Z126" s="10">
        <v>90.476190476190482</v>
      </c>
      <c r="AA126" s="10">
        <v>66.666666666666657</v>
      </c>
      <c r="AB126" s="10">
        <v>79.761904761904773</v>
      </c>
      <c r="AC126" s="13">
        <v>62.962962962962962</v>
      </c>
      <c r="AD126" s="12">
        <v>76.19047619047619</v>
      </c>
      <c r="AE126" s="10">
        <v>81.481481481481481</v>
      </c>
      <c r="AF126" s="10">
        <v>80.952380952380949</v>
      </c>
      <c r="AG126" s="10">
        <v>85.18518518518519</v>
      </c>
      <c r="AH126" s="10">
        <v>77.777777777777786</v>
      </c>
      <c r="AI126" s="13">
        <v>82.716049382716051</v>
      </c>
      <c r="AJ126" s="12">
        <v>85.714285714285708</v>
      </c>
      <c r="AK126" s="13">
        <v>79.629629629629633</v>
      </c>
      <c r="AL126" s="12">
        <v>71.428571428571431</v>
      </c>
      <c r="AM126" s="10">
        <v>33.333333333333329</v>
      </c>
      <c r="AN126" s="10">
        <v>61.904761904761905</v>
      </c>
      <c r="AO126" s="10">
        <v>51.851851851851848</v>
      </c>
      <c r="AP126" s="10">
        <v>71.428571428571431</v>
      </c>
      <c r="AQ126" s="10">
        <v>62.962962962962962</v>
      </c>
      <c r="AR126" s="10">
        <v>38.095238095238095</v>
      </c>
      <c r="AS126" s="10">
        <v>70.370370370370367</v>
      </c>
      <c r="AT126" s="10">
        <v>71.428571428571431</v>
      </c>
      <c r="AU126" s="10">
        <v>81.481481481481481</v>
      </c>
      <c r="AV126" s="38">
        <v>64.88095238095238</v>
      </c>
      <c r="AW126" s="56">
        <v>56.018518518518526</v>
      </c>
      <c r="AX126" s="11">
        <v>14.714285714285714</v>
      </c>
      <c r="AY126" s="13">
        <v>13.888888888888889</v>
      </c>
      <c r="AZ126" s="2"/>
      <c r="BA126" s="1">
        <v>21</v>
      </c>
      <c r="BB126" s="1">
        <v>2</v>
      </c>
      <c r="BC126" s="1">
        <v>19</v>
      </c>
      <c r="BD126" s="1">
        <v>13</v>
      </c>
      <c r="BE126" s="1">
        <v>8</v>
      </c>
      <c r="BF126" s="2"/>
      <c r="BG126" s="1">
        <v>1</v>
      </c>
      <c r="BH126" s="1">
        <v>13</v>
      </c>
      <c r="BI126" s="1">
        <v>7</v>
      </c>
      <c r="BJ126" s="3"/>
      <c r="BK126" s="2"/>
      <c r="BL126" s="1">
        <v>11</v>
      </c>
      <c r="BM126" s="1">
        <v>10</v>
      </c>
      <c r="BN126" s="1">
        <v>4</v>
      </c>
      <c r="BO126" s="1">
        <v>17</v>
      </c>
      <c r="BP126" s="1">
        <v>2</v>
      </c>
      <c r="BQ126" s="1">
        <v>19</v>
      </c>
      <c r="BR126" s="2"/>
      <c r="BS126" s="2"/>
      <c r="BT126" s="1">
        <v>5</v>
      </c>
      <c r="BU126" s="1">
        <v>7</v>
      </c>
      <c r="BV126" s="1">
        <v>9</v>
      </c>
      <c r="BX126" s="2"/>
      <c r="BY126" s="1">
        <v>10</v>
      </c>
      <c r="BZ126" s="1">
        <v>11</v>
      </c>
      <c r="CA126" s="1">
        <v>4</v>
      </c>
      <c r="CB126" s="1">
        <v>17</v>
      </c>
      <c r="CC126" s="2"/>
      <c r="CD126" s="1">
        <v>3</v>
      </c>
      <c r="CE126" s="1">
        <v>8</v>
      </c>
      <c r="CF126" s="1">
        <v>10</v>
      </c>
      <c r="CH126" s="2"/>
      <c r="CI126" s="1">
        <v>6</v>
      </c>
      <c r="CJ126" s="1">
        <v>15</v>
      </c>
      <c r="CL126" s="2"/>
      <c r="CM126" s="1">
        <v>12</v>
      </c>
      <c r="CN126" s="1">
        <v>9</v>
      </c>
      <c r="CO126" s="2"/>
      <c r="CP126" s="1">
        <v>16</v>
      </c>
      <c r="CQ126" s="1">
        <v>5</v>
      </c>
      <c r="CR126" s="2"/>
      <c r="CS126" s="1">
        <v>12</v>
      </c>
      <c r="CT126" s="1">
        <v>9</v>
      </c>
      <c r="CU126" s="1">
        <v>13</v>
      </c>
      <c r="CV126" s="1">
        <v>8</v>
      </c>
      <c r="CW126" s="1">
        <v>6</v>
      </c>
      <c r="CX126" s="1">
        <v>15</v>
      </c>
      <c r="CY126" s="2"/>
      <c r="CZ126" s="2"/>
      <c r="DA126" s="2"/>
      <c r="DB126" s="1">
        <v>1</v>
      </c>
      <c r="DC126" s="1">
        <v>8</v>
      </c>
      <c r="DD126" s="1">
        <v>5</v>
      </c>
      <c r="DE126" s="1">
        <v>2</v>
      </c>
      <c r="DF126" s="1">
        <v>3</v>
      </c>
      <c r="DG126" s="1">
        <v>2</v>
      </c>
    </row>
    <row r="127" spans="1:111" hidden="1" outlineLevel="1" x14ac:dyDescent="0.25">
      <c r="A127" s="25">
        <v>120</v>
      </c>
      <c r="B127" s="23">
        <v>120003</v>
      </c>
      <c r="C127" s="33" t="s">
        <v>156</v>
      </c>
      <c r="D127" s="48">
        <v>43</v>
      </c>
      <c r="E127" s="18">
        <v>39</v>
      </c>
      <c r="F127" s="18">
        <v>1</v>
      </c>
      <c r="G127" s="18"/>
      <c r="H127" s="35">
        <v>42</v>
      </c>
      <c r="I127" s="21">
        <v>39</v>
      </c>
      <c r="J127" s="25">
        <v>4</v>
      </c>
      <c r="K127" s="35">
        <v>3</v>
      </c>
      <c r="L127" s="10">
        <v>9.5238095238095237</v>
      </c>
      <c r="M127" s="13">
        <v>7.6923076923076925</v>
      </c>
      <c r="N127" s="12">
        <v>100</v>
      </c>
      <c r="O127" s="10">
        <v>92.307692307692307</v>
      </c>
      <c r="P127" s="10">
        <v>100</v>
      </c>
      <c r="Q127" s="10">
        <v>100</v>
      </c>
      <c r="R127" s="10">
        <v>45.238095238095241</v>
      </c>
      <c r="S127" s="10">
        <v>48.717948717948715</v>
      </c>
      <c r="T127" s="10">
        <v>81.746031746031747</v>
      </c>
      <c r="U127" s="13">
        <v>80.341880341880341</v>
      </c>
      <c r="V127" s="12">
        <v>36.904761904761905</v>
      </c>
      <c r="W127" s="10">
        <v>57.692307692307686</v>
      </c>
      <c r="X127" s="10">
        <v>78.571428571428569</v>
      </c>
      <c r="Y127" s="10">
        <v>79.487179487179489</v>
      </c>
      <c r="Z127" s="10">
        <v>59.523809523809526</v>
      </c>
      <c r="AA127" s="10">
        <v>61.53846153846154</v>
      </c>
      <c r="AB127" s="10">
        <v>52.976190476190474</v>
      </c>
      <c r="AC127" s="13">
        <v>64.102564102564102</v>
      </c>
      <c r="AD127" s="12">
        <v>83.333333333333343</v>
      </c>
      <c r="AE127" s="10">
        <v>79.487179487179489</v>
      </c>
      <c r="AF127" s="10">
        <v>97.61904761904762</v>
      </c>
      <c r="AG127" s="10">
        <v>87.179487179487182</v>
      </c>
      <c r="AH127" s="10">
        <v>88.095238095238088</v>
      </c>
      <c r="AI127" s="13">
        <v>82.051282051282044</v>
      </c>
      <c r="AJ127" s="12">
        <v>91.666666666666657</v>
      </c>
      <c r="AK127" s="13">
        <v>85.897435897435898</v>
      </c>
      <c r="AL127" s="12">
        <v>54.761904761904766</v>
      </c>
      <c r="AM127" s="10">
        <v>61.53846153846154</v>
      </c>
      <c r="AN127" s="10">
        <v>40.476190476190474</v>
      </c>
      <c r="AO127" s="10">
        <v>47.435897435897431</v>
      </c>
      <c r="AP127" s="10">
        <v>65.476190476190482</v>
      </c>
      <c r="AQ127" s="10">
        <v>76.923076923076934</v>
      </c>
      <c r="AR127" s="10">
        <v>66.666666666666657</v>
      </c>
      <c r="AS127" s="10">
        <v>76.923076923076934</v>
      </c>
      <c r="AT127" s="10">
        <v>50</v>
      </c>
      <c r="AU127" s="10">
        <v>43.589743589743591</v>
      </c>
      <c r="AV127" s="38">
        <v>54.761904761904766</v>
      </c>
      <c r="AW127" s="56">
        <v>61.53846153846154</v>
      </c>
      <c r="AX127" s="11">
        <v>13.428571428571429</v>
      </c>
      <c r="AY127" s="13">
        <v>14.076923076923077</v>
      </c>
      <c r="AZ127" s="2"/>
      <c r="BA127" s="1">
        <v>42</v>
      </c>
      <c r="BB127" s="2"/>
      <c r="BC127" s="1">
        <v>42</v>
      </c>
      <c r="BD127" s="1">
        <v>23</v>
      </c>
      <c r="BE127" s="1">
        <v>19</v>
      </c>
      <c r="BF127" s="2"/>
      <c r="BG127" s="2"/>
      <c r="BH127" s="1">
        <v>23</v>
      </c>
      <c r="BI127" s="1">
        <v>19</v>
      </c>
      <c r="BJ127" s="1"/>
      <c r="BK127" s="1">
        <v>13</v>
      </c>
      <c r="BL127" s="1">
        <v>27</v>
      </c>
      <c r="BM127" s="1">
        <v>2</v>
      </c>
      <c r="BN127" s="1">
        <v>9</v>
      </c>
      <c r="BO127" s="1">
        <v>33</v>
      </c>
      <c r="BP127" s="1">
        <v>17</v>
      </c>
      <c r="BQ127" s="1">
        <v>25</v>
      </c>
      <c r="BR127" s="1">
        <v>3</v>
      </c>
      <c r="BS127" s="1">
        <v>8</v>
      </c>
      <c r="BT127" s="1">
        <v>13</v>
      </c>
      <c r="BU127" s="1">
        <v>17</v>
      </c>
      <c r="BV127" s="1">
        <v>1</v>
      </c>
      <c r="BX127" s="1">
        <v>1</v>
      </c>
      <c r="BY127" s="1">
        <v>12</v>
      </c>
      <c r="BZ127" s="1">
        <v>29</v>
      </c>
      <c r="CA127" s="1">
        <v>1</v>
      </c>
      <c r="CB127" s="1">
        <v>41</v>
      </c>
      <c r="CC127" s="2"/>
      <c r="CD127" s="1">
        <v>2</v>
      </c>
      <c r="CE127" s="1">
        <v>11</v>
      </c>
      <c r="CF127" s="1">
        <v>29</v>
      </c>
      <c r="CH127" s="2"/>
      <c r="CI127" s="1">
        <v>7</v>
      </c>
      <c r="CJ127" s="1">
        <v>35</v>
      </c>
      <c r="CL127" s="1">
        <v>10</v>
      </c>
      <c r="CM127" s="1">
        <v>18</v>
      </c>
      <c r="CN127" s="1">
        <v>14</v>
      </c>
      <c r="CO127" s="1">
        <v>12</v>
      </c>
      <c r="CP127" s="1">
        <v>26</v>
      </c>
      <c r="CQ127" s="1">
        <v>4</v>
      </c>
      <c r="CR127" s="1">
        <v>4</v>
      </c>
      <c r="CS127" s="1">
        <v>21</v>
      </c>
      <c r="CT127" s="1">
        <v>17</v>
      </c>
      <c r="CU127" s="1">
        <v>14</v>
      </c>
      <c r="CV127" s="1">
        <v>28</v>
      </c>
      <c r="CW127" s="1">
        <v>21</v>
      </c>
      <c r="CX127" s="1">
        <v>21</v>
      </c>
      <c r="CY127" s="2"/>
      <c r="CZ127" s="1">
        <v>1</v>
      </c>
      <c r="DA127" s="1">
        <v>3</v>
      </c>
      <c r="DB127" s="1">
        <v>12</v>
      </c>
      <c r="DC127" s="1">
        <v>9</v>
      </c>
      <c r="DD127" s="1">
        <v>4</v>
      </c>
      <c r="DE127" s="1">
        <v>7</v>
      </c>
      <c r="DF127" s="1">
        <v>5</v>
      </c>
      <c r="DG127" s="1">
        <v>1</v>
      </c>
    </row>
    <row r="128" spans="1:111" hidden="1" outlineLevel="1" x14ac:dyDescent="0.25">
      <c r="A128" s="25">
        <v>120</v>
      </c>
      <c r="B128" s="23">
        <v>120005</v>
      </c>
      <c r="C128" s="33" t="s">
        <v>123</v>
      </c>
      <c r="D128" s="48">
        <v>31</v>
      </c>
      <c r="E128" s="18">
        <v>33</v>
      </c>
      <c r="F128" s="19"/>
      <c r="G128" s="19"/>
      <c r="H128" s="35">
        <v>31</v>
      </c>
      <c r="I128" s="21">
        <v>33</v>
      </c>
      <c r="J128" s="25">
        <v>4</v>
      </c>
      <c r="K128" s="35">
        <v>5</v>
      </c>
      <c r="L128" s="10">
        <v>12.903225806451612</v>
      </c>
      <c r="M128" s="13">
        <v>15.151515151515152</v>
      </c>
      <c r="N128" s="12">
        <v>96.774193548387103</v>
      </c>
      <c r="O128" s="10">
        <v>69.696969696969703</v>
      </c>
      <c r="P128" s="10">
        <v>93.548387096774192</v>
      </c>
      <c r="Q128" s="10">
        <v>87.878787878787875</v>
      </c>
      <c r="R128" s="10">
        <v>48.387096774193552</v>
      </c>
      <c r="S128" s="10">
        <v>30.303030303030305</v>
      </c>
      <c r="T128" s="10">
        <v>79.569892473118273</v>
      </c>
      <c r="U128" s="13">
        <v>62.62626262626263</v>
      </c>
      <c r="V128" s="12">
        <v>22.58064516129032</v>
      </c>
      <c r="W128" s="10">
        <v>18.181818181818183</v>
      </c>
      <c r="X128" s="10">
        <v>35.483870967741936</v>
      </c>
      <c r="Y128" s="10">
        <v>72.727272727272734</v>
      </c>
      <c r="Z128" s="10">
        <v>32.258064516129032</v>
      </c>
      <c r="AA128" s="10">
        <v>42.424242424242422</v>
      </c>
      <c r="AB128" s="10">
        <v>28.225806451612907</v>
      </c>
      <c r="AC128" s="13">
        <v>37.878787878787875</v>
      </c>
      <c r="AD128" s="12">
        <v>87.096774193548384</v>
      </c>
      <c r="AE128" s="10">
        <v>81.818181818181827</v>
      </c>
      <c r="AF128" s="10">
        <v>45.161290322580641</v>
      </c>
      <c r="AG128" s="10">
        <v>39.393939393939391</v>
      </c>
      <c r="AH128" s="10">
        <v>73.118279569892479</v>
      </c>
      <c r="AI128" s="13">
        <v>67.676767676767682</v>
      </c>
      <c r="AJ128" s="12">
        <v>67.741935483870961</v>
      </c>
      <c r="AK128" s="13">
        <v>81.818181818181827</v>
      </c>
      <c r="AL128" s="12">
        <v>74.193548387096769</v>
      </c>
      <c r="AM128" s="10">
        <v>42.424242424242422</v>
      </c>
      <c r="AN128" s="10">
        <v>48.387096774193552</v>
      </c>
      <c r="AO128" s="10">
        <v>48.484848484848484</v>
      </c>
      <c r="AP128" s="10">
        <v>72.58064516129032</v>
      </c>
      <c r="AQ128" s="10">
        <v>48.484848484848484</v>
      </c>
      <c r="AR128" s="10">
        <v>70.967741935483872</v>
      </c>
      <c r="AS128" s="10">
        <v>57.575757575757578</v>
      </c>
      <c r="AT128" s="10">
        <v>70.967741935483872</v>
      </c>
      <c r="AU128" s="10">
        <v>72.727272727272734</v>
      </c>
      <c r="AV128" s="38">
        <v>66.532258064516128</v>
      </c>
      <c r="AW128" s="56">
        <v>51.136363636363633</v>
      </c>
      <c r="AX128" s="11">
        <v>12.387096774193548</v>
      </c>
      <c r="AY128" s="13">
        <v>11.151515151515152</v>
      </c>
      <c r="AZ128" s="14">
        <v>1</v>
      </c>
      <c r="BA128" s="1">
        <v>30</v>
      </c>
      <c r="BB128" s="1">
        <v>2</v>
      </c>
      <c r="BC128" s="1">
        <v>29</v>
      </c>
      <c r="BD128" s="1">
        <v>16</v>
      </c>
      <c r="BE128" s="1">
        <v>15</v>
      </c>
      <c r="BF128" s="2"/>
      <c r="BG128" s="1">
        <v>3</v>
      </c>
      <c r="BH128" s="1">
        <v>13</v>
      </c>
      <c r="BI128" s="1">
        <v>15</v>
      </c>
      <c r="BJ128" s="1"/>
      <c r="BK128" s="1">
        <v>22</v>
      </c>
      <c r="BL128" s="1">
        <v>4</v>
      </c>
      <c r="BM128" s="1">
        <v>5</v>
      </c>
      <c r="BN128" s="1">
        <v>20</v>
      </c>
      <c r="BO128" s="1">
        <v>11</v>
      </c>
      <c r="BP128" s="1">
        <v>21</v>
      </c>
      <c r="BQ128" s="1">
        <v>10</v>
      </c>
      <c r="BR128" s="1">
        <v>15</v>
      </c>
      <c r="BS128" s="1">
        <v>6</v>
      </c>
      <c r="BT128" s="1">
        <v>4</v>
      </c>
      <c r="BU128" s="1">
        <v>3</v>
      </c>
      <c r="BV128" s="1">
        <v>3</v>
      </c>
      <c r="BX128" s="2"/>
      <c r="BY128" s="1">
        <v>8</v>
      </c>
      <c r="BZ128" s="1">
        <v>23</v>
      </c>
      <c r="CA128" s="1">
        <v>17</v>
      </c>
      <c r="CB128" s="1">
        <v>14</v>
      </c>
      <c r="CC128" s="2"/>
      <c r="CD128" s="1">
        <v>5</v>
      </c>
      <c r="CE128" s="1">
        <v>15</v>
      </c>
      <c r="CF128" s="1">
        <v>11</v>
      </c>
      <c r="CH128" s="2"/>
      <c r="CI128" s="1">
        <v>20</v>
      </c>
      <c r="CJ128" s="1">
        <v>11</v>
      </c>
      <c r="CL128" s="1">
        <v>2</v>
      </c>
      <c r="CM128" s="1">
        <v>12</v>
      </c>
      <c r="CN128" s="1">
        <v>17</v>
      </c>
      <c r="CO128" s="1">
        <v>9</v>
      </c>
      <c r="CP128" s="1">
        <v>14</v>
      </c>
      <c r="CQ128" s="1">
        <v>8</v>
      </c>
      <c r="CR128" s="1">
        <v>1</v>
      </c>
      <c r="CS128" s="1">
        <v>15</v>
      </c>
      <c r="CT128" s="1">
        <v>15</v>
      </c>
      <c r="CU128" s="1">
        <v>9</v>
      </c>
      <c r="CV128" s="1">
        <v>22</v>
      </c>
      <c r="CW128" s="1">
        <v>9</v>
      </c>
      <c r="CX128" s="1">
        <v>22</v>
      </c>
      <c r="CY128" s="2"/>
      <c r="CZ128" s="2"/>
      <c r="DA128" s="2"/>
      <c r="DB128" s="1">
        <v>1</v>
      </c>
      <c r="DC128" s="1">
        <v>6</v>
      </c>
      <c r="DD128" s="1">
        <v>11</v>
      </c>
      <c r="DE128" s="1">
        <v>9</v>
      </c>
      <c r="DF128" s="1">
        <v>3</v>
      </c>
      <c r="DG128" s="1">
        <v>1</v>
      </c>
    </row>
    <row r="129" spans="1:111" hidden="1" outlineLevel="1" x14ac:dyDescent="0.25">
      <c r="A129" s="25">
        <v>120</v>
      </c>
      <c r="B129" s="23">
        <v>120006</v>
      </c>
      <c r="C129" s="33" t="s">
        <v>157</v>
      </c>
      <c r="D129" s="48">
        <v>20</v>
      </c>
      <c r="E129" s="18">
        <v>17</v>
      </c>
      <c r="F129" s="19"/>
      <c r="G129" s="19"/>
      <c r="H129" s="35">
        <v>20</v>
      </c>
      <c r="I129" s="21">
        <v>17</v>
      </c>
      <c r="J129" s="25">
        <v>2</v>
      </c>
      <c r="K129" s="35"/>
      <c r="L129" s="10">
        <v>10</v>
      </c>
      <c r="M129" s="13">
        <v>0</v>
      </c>
      <c r="N129" s="12">
        <v>95</v>
      </c>
      <c r="O129" s="10">
        <v>100</v>
      </c>
      <c r="P129" s="10">
        <v>100</v>
      </c>
      <c r="Q129" s="10">
        <v>88.235294117647058</v>
      </c>
      <c r="R129" s="10">
        <v>50</v>
      </c>
      <c r="S129" s="10">
        <v>41.17647058823529</v>
      </c>
      <c r="T129" s="10">
        <v>81.666666666666671</v>
      </c>
      <c r="U129" s="13">
        <v>76.470588235294116</v>
      </c>
      <c r="V129" s="12">
        <v>42.5</v>
      </c>
      <c r="W129" s="10">
        <v>47.058823529411761</v>
      </c>
      <c r="X129" s="10">
        <v>15</v>
      </c>
      <c r="Y129" s="10">
        <v>70.588235294117652</v>
      </c>
      <c r="Z129" s="10">
        <v>5</v>
      </c>
      <c r="AA129" s="10">
        <v>29.411764705882355</v>
      </c>
      <c r="AB129" s="10">
        <v>26.25</v>
      </c>
      <c r="AC129" s="13">
        <v>48.529411764705884</v>
      </c>
      <c r="AD129" s="12">
        <v>90</v>
      </c>
      <c r="AE129" s="10">
        <v>94.117647058823522</v>
      </c>
      <c r="AF129" s="10">
        <v>85</v>
      </c>
      <c r="AG129" s="10">
        <v>88.235294117647058</v>
      </c>
      <c r="AH129" s="10">
        <v>88.333333333333329</v>
      </c>
      <c r="AI129" s="13">
        <v>92.156862745098039</v>
      </c>
      <c r="AJ129" s="12">
        <v>87.5</v>
      </c>
      <c r="AK129" s="13">
        <v>94.117647058823522</v>
      </c>
      <c r="AL129" s="12">
        <v>72.5</v>
      </c>
      <c r="AM129" s="10">
        <v>58.82352941176471</v>
      </c>
      <c r="AN129" s="10">
        <v>17.5</v>
      </c>
      <c r="AO129" s="10">
        <v>26.47058823529412</v>
      </c>
      <c r="AP129" s="10">
        <v>67.5</v>
      </c>
      <c r="AQ129" s="10">
        <v>52.941176470588239</v>
      </c>
      <c r="AR129" s="10">
        <v>70</v>
      </c>
      <c r="AS129" s="10">
        <v>100</v>
      </c>
      <c r="AT129" s="10">
        <v>45</v>
      </c>
      <c r="AU129" s="10">
        <v>47.058823529411761</v>
      </c>
      <c r="AV129" s="38">
        <v>53.75</v>
      </c>
      <c r="AW129" s="56">
        <v>52.941176470588239</v>
      </c>
      <c r="AX129" s="11">
        <v>12.2</v>
      </c>
      <c r="AY129" s="13">
        <v>13.117647058823529</v>
      </c>
      <c r="AZ129" s="14">
        <v>1</v>
      </c>
      <c r="BA129" s="1">
        <v>19</v>
      </c>
      <c r="BB129" s="2"/>
      <c r="BC129" s="1">
        <v>20</v>
      </c>
      <c r="BD129" s="1">
        <v>10</v>
      </c>
      <c r="BE129" s="1">
        <v>10</v>
      </c>
      <c r="BF129" s="2"/>
      <c r="BG129" s="2"/>
      <c r="BH129" s="1">
        <v>11</v>
      </c>
      <c r="BI129" s="1">
        <v>9</v>
      </c>
      <c r="BJ129" s="1"/>
      <c r="BK129" s="1">
        <v>9</v>
      </c>
      <c r="BL129" s="1">
        <v>5</v>
      </c>
      <c r="BM129" s="1">
        <v>6</v>
      </c>
      <c r="BN129" s="1">
        <v>17</v>
      </c>
      <c r="BO129" s="1">
        <v>3</v>
      </c>
      <c r="BP129" s="1">
        <v>19</v>
      </c>
      <c r="BQ129" s="1">
        <v>1</v>
      </c>
      <c r="BR129" s="1">
        <v>7</v>
      </c>
      <c r="BS129" s="1">
        <v>5</v>
      </c>
      <c r="BT129" s="1">
        <v>8</v>
      </c>
      <c r="BU129" s="2"/>
      <c r="BV129" s="2"/>
      <c r="BX129" s="2"/>
      <c r="BY129" s="1">
        <v>4</v>
      </c>
      <c r="BZ129" s="1">
        <v>16</v>
      </c>
      <c r="CA129" s="1">
        <v>3</v>
      </c>
      <c r="CB129" s="1">
        <v>17</v>
      </c>
      <c r="CC129" s="2"/>
      <c r="CD129" s="2"/>
      <c r="CE129" s="1">
        <v>7</v>
      </c>
      <c r="CF129" s="1">
        <v>13</v>
      </c>
      <c r="CH129" s="1">
        <v>2</v>
      </c>
      <c r="CI129" s="1">
        <v>1</v>
      </c>
      <c r="CJ129" s="1">
        <v>17</v>
      </c>
      <c r="CL129" s="2"/>
      <c r="CM129" s="1">
        <v>11</v>
      </c>
      <c r="CN129" s="1">
        <v>9</v>
      </c>
      <c r="CO129" s="1">
        <v>13</v>
      </c>
      <c r="CP129" s="1">
        <v>7</v>
      </c>
      <c r="CQ129" s="2"/>
      <c r="CR129" s="1">
        <v>1</v>
      </c>
      <c r="CS129" s="1">
        <v>11</v>
      </c>
      <c r="CT129" s="1">
        <v>8</v>
      </c>
      <c r="CU129" s="1">
        <v>6</v>
      </c>
      <c r="CV129" s="1">
        <v>14</v>
      </c>
      <c r="CW129" s="1">
        <v>11</v>
      </c>
      <c r="CX129" s="1">
        <v>9</v>
      </c>
      <c r="CY129" s="2"/>
      <c r="CZ129" s="2"/>
      <c r="DA129" s="1">
        <v>2</v>
      </c>
      <c r="DB129" s="1">
        <v>3</v>
      </c>
      <c r="DC129" s="1">
        <v>6</v>
      </c>
      <c r="DD129" s="1">
        <v>5</v>
      </c>
      <c r="DE129" s="1">
        <v>4</v>
      </c>
      <c r="DF129" s="2"/>
      <c r="DG129" s="2"/>
    </row>
    <row r="130" spans="1:111" hidden="1" outlineLevel="1" x14ac:dyDescent="0.25">
      <c r="A130" s="25">
        <v>120</v>
      </c>
      <c r="B130" s="23">
        <v>120007</v>
      </c>
      <c r="C130" s="33" t="s">
        <v>158</v>
      </c>
      <c r="D130" s="48">
        <v>65</v>
      </c>
      <c r="E130" s="18">
        <v>92</v>
      </c>
      <c r="F130" s="18">
        <v>4</v>
      </c>
      <c r="G130" s="18">
        <v>15</v>
      </c>
      <c r="H130" s="35">
        <v>61</v>
      </c>
      <c r="I130" s="21">
        <v>77</v>
      </c>
      <c r="J130" s="25">
        <v>5</v>
      </c>
      <c r="K130" s="35">
        <v>2</v>
      </c>
      <c r="L130" s="10">
        <v>8.1967213114754092</v>
      </c>
      <c r="M130" s="13">
        <v>2.5974025974025974</v>
      </c>
      <c r="N130" s="12">
        <v>100</v>
      </c>
      <c r="O130" s="10">
        <v>94.805194805194802</v>
      </c>
      <c r="P130" s="10">
        <v>98.360655737704917</v>
      </c>
      <c r="Q130" s="10">
        <v>90.909090909090907</v>
      </c>
      <c r="R130" s="10">
        <v>49.180327868852459</v>
      </c>
      <c r="S130" s="10">
        <v>46.753246753246749</v>
      </c>
      <c r="T130" s="10">
        <v>82.513661202185801</v>
      </c>
      <c r="U130" s="13">
        <v>77.489177489177479</v>
      </c>
      <c r="V130" s="12">
        <v>43.442622950819668</v>
      </c>
      <c r="W130" s="10">
        <v>51.94805194805194</v>
      </c>
      <c r="X130" s="10">
        <v>47.540983606557376</v>
      </c>
      <c r="Y130" s="10">
        <v>80.519480519480524</v>
      </c>
      <c r="Z130" s="10">
        <v>52.459016393442624</v>
      </c>
      <c r="AA130" s="10">
        <v>66.233766233766232</v>
      </c>
      <c r="AB130" s="10">
        <v>46.721311475409841</v>
      </c>
      <c r="AC130" s="13">
        <v>62.662337662337663</v>
      </c>
      <c r="AD130" s="12">
        <v>90.983606557377044</v>
      </c>
      <c r="AE130" s="10">
        <v>94.805194805194802</v>
      </c>
      <c r="AF130" s="10">
        <v>90.163934426229503</v>
      </c>
      <c r="AG130" s="10">
        <v>92.20779220779221</v>
      </c>
      <c r="AH130" s="10">
        <v>90.710382513661202</v>
      </c>
      <c r="AI130" s="13">
        <v>93.939393939393938</v>
      </c>
      <c r="AJ130" s="12">
        <v>85.245901639344254</v>
      </c>
      <c r="AK130" s="13">
        <v>85.714285714285708</v>
      </c>
      <c r="AL130" s="12">
        <v>70.491803278688522</v>
      </c>
      <c r="AM130" s="10">
        <v>55.194805194805198</v>
      </c>
      <c r="AN130" s="10">
        <v>60.655737704918032</v>
      </c>
      <c r="AO130" s="10">
        <v>59.090909090909093</v>
      </c>
      <c r="AP130" s="10">
        <v>68.852459016393439</v>
      </c>
      <c r="AQ130" s="10">
        <v>70.129870129870127</v>
      </c>
      <c r="AR130" s="10">
        <v>40.983606557377051</v>
      </c>
      <c r="AS130" s="10">
        <v>66.233766233766232</v>
      </c>
      <c r="AT130" s="10">
        <v>52.459016393442624</v>
      </c>
      <c r="AU130" s="10">
        <v>64.935064935064929</v>
      </c>
      <c r="AV130" s="38">
        <v>61.680327868852459</v>
      </c>
      <c r="AW130" s="56">
        <v>62.5</v>
      </c>
      <c r="AX130" s="11">
        <v>13.704918032786885</v>
      </c>
      <c r="AY130" s="13">
        <v>14.363636363636363</v>
      </c>
      <c r="AZ130" s="2"/>
      <c r="BA130" s="1">
        <v>61</v>
      </c>
      <c r="BB130" s="1">
        <v>1</v>
      </c>
      <c r="BC130" s="1">
        <v>60</v>
      </c>
      <c r="BD130" s="1">
        <v>31</v>
      </c>
      <c r="BE130" s="1">
        <v>30</v>
      </c>
      <c r="BF130" s="2"/>
      <c r="BG130" s="1">
        <v>1</v>
      </c>
      <c r="BH130" s="1">
        <v>30</v>
      </c>
      <c r="BI130" s="1">
        <v>30</v>
      </c>
      <c r="BJ130" s="1"/>
      <c r="BK130" s="1">
        <v>20</v>
      </c>
      <c r="BL130" s="1">
        <v>29</v>
      </c>
      <c r="BM130" s="1">
        <v>12</v>
      </c>
      <c r="BN130" s="1">
        <v>32</v>
      </c>
      <c r="BO130" s="1">
        <v>29</v>
      </c>
      <c r="BP130" s="1">
        <v>29</v>
      </c>
      <c r="BQ130" s="1">
        <v>32</v>
      </c>
      <c r="BR130" s="1">
        <v>13</v>
      </c>
      <c r="BS130" s="1">
        <v>11</v>
      </c>
      <c r="BT130" s="1">
        <v>14</v>
      </c>
      <c r="BU130" s="1">
        <v>17</v>
      </c>
      <c r="BV130" s="1">
        <v>6</v>
      </c>
      <c r="BX130" s="2"/>
      <c r="BY130" s="1">
        <v>11</v>
      </c>
      <c r="BZ130" s="1">
        <v>50</v>
      </c>
      <c r="CA130" s="1">
        <v>6</v>
      </c>
      <c r="CB130" s="1">
        <v>55</v>
      </c>
      <c r="CC130" s="2"/>
      <c r="CD130" s="2"/>
      <c r="CE130" s="1">
        <v>17</v>
      </c>
      <c r="CF130" s="1">
        <v>44</v>
      </c>
      <c r="CH130" s="1">
        <v>1</v>
      </c>
      <c r="CI130" s="1">
        <v>16</v>
      </c>
      <c r="CJ130" s="1">
        <v>44</v>
      </c>
      <c r="CL130" s="2"/>
      <c r="CM130" s="1">
        <v>36</v>
      </c>
      <c r="CN130" s="1">
        <v>25</v>
      </c>
      <c r="CO130" s="1">
        <v>9</v>
      </c>
      <c r="CP130" s="1">
        <v>30</v>
      </c>
      <c r="CQ130" s="1">
        <v>22</v>
      </c>
      <c r="CR130" s="1">
        <v>3</v>
      </c>
      <c r="CS130" s="1">
        <v>32</v>
      </c>
      <c r="CT130" s="1">
        <v>26</v>
      </c>
      <c r="CU130" s="1">
        <v>36</v>
      </c>
      <c r="CV130" s="1">
        <v>25</v>
      </c>
      <c r="CW130" s="1">
        <v>29</v>
      </c>
      <c r="CX130" s="1">
        <v>32</v>
      </c>
      <c r="CY130" s="2"/>
      <c r="CZ130" s="2"/>
      <c r="DA130" s="1">
        <v>3</v>
      </c>
      <c r="DB130" s="1">
        <v>6</v>
      </c>
      <c r="DC130" s="1">
        <v>14</v>
      </c>
      <c r="DD130" s="1">
        <v>16</v>
      </c>
      <c r="DE130" s="1">
        <v>13</v>
      </c>
      <c r="DF130" s="1">
        <v>9</v>
      </c>
      <c r="DG130" s="2"/>
    </row>
    <row r="131" spans="1:111" hidden="1" outlineLevel="1" x14ac:dyDescent="0.25">
      <c r="A131" s="25">
        <v>120</v>
      </c>
      <c r="B131" s="23">
        <v>120008</v>
      </c>
      <c r="C131" s="59" t="s">
        <v>197</v>
      </c>
      <c r="D131" s="48">
        <v>0</v>
      </c>
      <c r="E131" s="18">
        <v>3</v>
      </c>
      <c r="F131" s="18"/>
      <c r="G131" s="18"/>
      <c r="H131" s="35"/>
      <c r="I131" s="21">
        <v>3</v>
      </c>
      <c r="J131" s="25"/>
      <c r="K131" s="35">
        <v>1</v>
      </c>
      <c r="L131" s="10"/>
      <c r="M131" s="13">
        <v>33.333333333333329</v>
      </c>
      <c r="N131" s="12"/>
      <c r="O131" s="10">
        <v>100</v>
      </c>
      <c r="P131" s="10"/>
      <c r="Q131" s="10">
        <v>100</v>
      </c>
      <c r="R131" s="10"/>
      <c r="S131" s="10">
        <v>100</v>
      </c>
      <c r="T131" s="10"/>
      <c r="U131" s="13">
        <v>100</v>
      </c>
      <c r="V131" s="12"/>
      <c r="W131" s="10">
        <v>33.333333333333329</v>
      </c>
      <c r="X131" s="10"/>
      <c r="Y131" s="10">
        <v>66.666666666666657</v>
      </c>
      <c r="Z131" s="10"/>
      <c r="AA131" s="10">
        <v>33.333333333333329</v>
      </c>
      <c r="AB131" s="10"/>
      <c r="AC131" s="13">
        <v>41.666666666666671</v>
      </c>
      <c r="AD131" s="12"/>
      <c r="AE131" s="10">
        <v>50</v>
      </c>
      <c r="AF131" s="10"/>
      <c r="AG131" s="10">
        <v>0</v>
      </c>
      <c r="AH131" s="10"/>
      <c r="AI131" s="13">
        <v>33.333333333333329</v>
      </c>
      <c r="AJ131" s="12"/>
      <c r="AK131" s="13">
        <v>83.333333333333343</v>
      </c>
      <c r="AL131" s="12"/>
      <c r="AM131" s="10">
        <v>50</v>
      </c>
      <c r="AN131" s="10"/>
      <c r="AO131" s="10">
        <v>50</v>
      </c>
      <c r="AP131" s="10"/>
      <c r="AQ131" s="10">
        <v>83.333333333333343</v>
      </c>
      <c r="AR131" s="10"/>
      <c r="AS131" s="10">
        <v>66.666666666666657</v>
      </c>
      <c r="AT131" s="10"/>
      <c r="AU131" s="10">
        <v>33.333333333333329</v>
      </c>
      <c r="AV131" s="38"/>
      <c r="AW131" s="56">
        <v>58.333333333333336</v>
      </c>
      <c r="AX131" s="11"/>
      <c r="AY131" s="13">
        <v>12</v>
      </c>
      <c r="AZ131" s="2"/>
      <c r="BA131" s="1"/>
      <c r="BB131" s="1"/>
      <c r="BC131" s="1"/>
      <c r="BD131" s="1"/>
      <c r="BE131" s="1"/>
      <c r="BF131" s="2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X131" s="2"/>
      <c r="BY131" s="1"/>
      <c r="BZ131" s="1"/>
      <c r="CA131" s="1"/>
      <c r="CB131" s="1"/>
      <c r="CC131" s="2"/>
      <c r="CD131" s="2"/>
      <c r="CE131" s="1"/>
      <c r="CF131" s="1"/>
      <c r="CH131" s="1"/>
      <c r="CI131" s="1"/>
      <c r="CJ131" s="1"/>
      <c r="CL131" s="2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2"/>
      <c r="CZ131" s="2"/>
      <c r="DA131" s="1"/>
      <c r="DB131" s="1"/>
      <c r="DC131" s="1"/>
      <c r="DD131" s="1"/>
      <c r="DE131" s="1"/>
      <c r="DF131" s="1"/>
      <c r="DG131" s="2"/>
    </row>
    <row r="132" spans="1:111" hidden="1" outlineLevel="1" x14ac:dyDescent="0.25">
      <c r="A132" s="25">
        <v>120</v>
      </c>
      <c r="B132" s="23">
        <v>120009</v>
      </c>
      <c r="C132" s="33" t="s">
        <v>159</v>
      </c>
      <c r="D132" s="48">
        <v>62</v>
      </c>
      <c r="E132" s="18">
        <v>74</v>
      </c>
      <c r="F132" s="18">
        <v>4</v>
      </c>
      <c r="G132" s="18">
        <v>2</v>
      </c>
      <c r="H132" s="35">
        <v>58</v>
      </c>
      <c r="I132" s="21">
        <v>72</v>
      </c>
      <c r="J132" s="25">
        <v>7</v>
      </c>
      <c r="K132" s="35">
        <v>10</v>
      </c>
      <c r="L132" s="10">
        <v>12.068965517241379</v>
      </c>
      <c r="M132" s="13">
        <v>13.888888888888889</v>
      </c>
      <c r="N132" s="12">
        <v>93.103448275862064</v>
      </c>
      <c r="O132" s="10">
        <v>83.333333333333343</v>
      </c>
      <c r="P132" s="10">
        <v>98.275862068965509</v>
      </c>
      <c r="Q132" s="10">
        <v>100</v>
      </c>
      <c r="R132" s="10">
        <v>39.655172413793103</v>
      </c>
      <c r="S132" s="10">
        <v>62.5</v>
      </c>
      <c r="T132" s="10">
        <v>77.011494252873561</v>
      </c>
      <c r="U132" s="13">
        <v>81.944444444444443</v>
      </c>
      <c r="V132" s="12">
        <v>65.517241379310349</v>
      </c>
      <c r="W132" s="10">
        <v>38.194444444444443</v>
      </c>
      <c r="X132" s="10">
        <v>56.896551724137936</v>
      </c>
      <c r="Y132" s="10">
        <v>69.444444444444443</v>
      </c>
      <c r="Z132" s="10">
        <v>48.275862068965516</v>
      </c>
      <c r="AA132" s="10">
        <v>56.944444444444443</v>
      </c>
      <c r="AB132" s="10">
        <v>59.051724137931039</v>
      </c>
      <c r="AC132" s="13">
        <v>50.694444444444443</v>
      </c>
      <c r="AD132" s="12">
        <v>88.793103448275872</v>
      </c>
      <c r="AE132" s="10">
        <v>88.888888888888886</v>
      </c>
      <c r="AF132" s="10">
        <v>72.41379310344827</v>
      </c>
      <c r="AG132" s="10">
        <v>81.944444444444443</v>
      </c>
      <c r="AH132" s="10">
        <v>83.333333333333343</v>
      </c>
      <c r="AI132" s="13">
        <v>86.574074074074076</v>
      </c>
      <c r="AJ132" s="12">
        <v>82.758620689655174</v>
      </c>
      <c r="AK132" s="13">
        <v>78.472222222222214</v>
      </c>
      <c r="AL132" s="12">
        <v>59.482758620689658</v>
      </c>
      <c r="AM132" s="10">
        <v>46.527777777777779</v>
      </c>
      <c r="AN132" s="10">
        <v>39.655172413793103</v>
      </c>
      <c r="AO132" s="10">
        <v>49.305555555555557</v>
      </c>
      <c r="AP132" s="10">
        <v>58.620689655172406</v>
      </c>
      <c r="AQ132" s="10">
        <v>69.444444444444443</v>
      </c>
      <c r="AR132" s="10">
        <v>77.58620689655173</v>
      </c>
      <c r="AS132" s="10">
        <v>66.666666666666657</v>
      </c>
      <c r="AT132" s="10">
        <v>31.03448275862069</v>
      </c>
      <c r="AU132" s="10">
        <v>41.666666666666671</v>
      </c>
      <c r="AV132" s="38">
        <v>53.017241379310342</v>
      </c>
      <c r="AW132" s="56">
        <v>54.861111111111114</v>
      </c>
      <c r="AX132" s="11">
        <v>13.068965517241379</v>
      </c>
      <c r="AY132" s="13">
        <v>13.041666666666666</v>
      </c>
      <c r="AZ132" s="14">
        <v>4</v>
      </c>
      <c r="BA132" s="1">
        <v>54</v>
      </c>
      <c r="BB132" s="1">
        <v>1</v>
      </c>
      <c r="BC132" s="1">
        <v>57</v>
      </c>
      <c r="BD132" s="1">
        <v>35</v>
      </c>
      <c r="BE132" s="1">
        <v>23</v>
      </c>
      <c r="BF132" s="1">
        <v>1</v>
      </c>
      <c r="BG132" s="1">
        <v>3</v>
      </c>
      <c r="BH132" s="1">
        <v>31</v>
      </c>
      <c r="BI132" s="1">
        <v>23</v>
      </c>
      <c r="BJ132" s="1"/>
      <c r="BK132" s="1">
        <v>11</v>
      </c>
      <c r="BL132" s="1">
        <v>18</v>
      </c>
      <c r="BM132" s="1">
        <v>29</v>
      </c>
      <c r="BN132" s="1">
        <v>25</v>
      </c>
      <c r="BO132" s="1">
        <v>33</v>
      </c>
      <c r="BP132" s="1">
        <v>30</v>
      </c>
      <c r="BQ132" s="1">
        <v>28</v>
      </c>
      <c r="BR132" s="1">
        <v>6</v>
      </c>
      <c r="BS132" s="1">
        <v>6</v>
      </c>
      <c r="BT132" s="1">
        <v>19</v>
      </c>
      <c r="BU132" s="1">
        <v>15</v>
      </c>
      <c r="BV132" s="1">
        <v>12</v>
      </c>
      <c r="BX132" s="1">
        <v>1</v>
      </c>
      <c r="BY132" s="1">
        <v>11</v>
      </c>
      <c r="BZ132" s="1">
        <v>46</v>
      </c>
      <c r="CA132" s="1">
        <v>16</v>
      </c>
      <c r="CB132" s="1">
        <v>42</v>
      </c>
      <c r="CC132" s="1">
        <v>1</v>
      </c>
      <c r="CD132" s="1">
        <v>4</v>
      </c>
      <c r="CE132" s="1">
        <v>18</v>
      </c>
      <c r="CF132" s="1">
        <v>35</v>
      </c>
      <c r="CH132" s="1">
        <v>2</v>
      </c>
      <c r="CI132" s="1">
        <v>16</v>
      </c>
      <c r="CJ132" s="1">
        <v>40</v>
      </c>
      <c r="CL132" s="1">
        <v>9</v>
      </c>
      <c r="CM132" s="1">
        <v>29</v>
      </c>
      <c r="CN132" s="1">
        <v>20</v>
      </c>
      <c r="CO132" s="1">
        <v>14</v>
      </c>
      <c r="CP132" s="1">
        <v>42</v>
      </c>
      <c r="CQ132" s="1">
        <v>2</v>
      </c>
      <c r="CR132" s="1">
        <v>6</v>
      </c>
      <c r="CS132" s="1">
        <v>36</v>
      </c>
      <c r="CT132" s="1">
        <v>16</v>
      </c>
      <c r="CU132" s="1">
        <v>13</v>
      </c>
      <c r="CV132" s="1">
        <v>45</v>
      </c>
      <c r="CW132" s="1">
        <v>40</v>
      </c>
      <c r="CX132" s="1">
        <v>18</v>
      </c>
      <c r="CY132" s="2"/>
      <c r="CZ132" s="1">
        <v>1</v>
      </c>
      <c r="DA132" s="1">
        <v>6</v>
      </c>
      <c r="DB132" s="1">
        <v>15</v>
      </c>
      <c r="DC132" s="1">
        <v>10</v>
      </c>
      <c r="DD132" s="1">
        <v>12</v>
      </c>
      <c r="DE132" s="1">
        <v>10</v>
      </c>
      <c r="DF132" s="1">
        <v>4</v>
      </c>
      <c r="DG132" s="2"/>
    </row>
    <row r="133" spans="1:111" hidden="1" outlineLevel="1" x14ac:dyDescent="0.25">
      <c r="A133" s="25">
        <v>120</v>
      </c>
      <c r="B133" s="23">
        <v>120010</v>
      </c>
      <c r="C133" s="33" t="s">
        <v>160</v>
      </c>
      <c r="D133" s="48">
        <v>78</v>
      </c>
      <c r="E133" s="18">
        <v>46</v>
      </c>
      <c r="F133" s="18">
        <v>13</v>
      </c>
      <c r="G133" s="18">
        <v>13</v>
      </c>
      <c r="H133" s="35">
        <v>65</v>
      </c>
      <c r="I133" s="21">
        <v>33</v>
      </c>
      <c r="J133" s="25">
        <v>4</v>
      </c>
      <c r="K133" s="35"/>
      <c r="L133" s="10">
        <v>6.1538461538461542</v>
      </c>
      <c r="M133" s="13">
        <v>0</v>
      </c>
      <c r="N133" s="12">
        <v>96.92307692307692</v>
      </c>
      <c r="O133" s="10">
        <v>100</v>
      </c>
      <c r="P133" s="10">
        <v>98.461538461538467</v>
      </c>
      <c r="Q133" s="10">
        <v>96.969696969696969</v>
      </c>
      <c r="R133" s="10">
        <v>43.07692307692308</v>
      </c>
      <c r="S133" s="10">
        <v>54.54545454545454</v>
      </c>
      <c r="T133" s="10">
        <v>79.487179487179489</v>
      </c>
      <c r="U133" s="13">
        <v>83.838383838383834</v>
      </c>
      <c r="V133" s="12">
        <v>76.923076923076934</v>
      </c>
      <c r="W133" s="10">
        <v>77.272727272727266</v>
      </c>
      <c r="X133" s="10">
        <v>55.384615384615387</v>
      </c>
      <c r="Y133" s="10">
        <v>100</v>
      </c>
      <c r="Z133" s="10">
        <v>70.769230769230774</v>
      </c>
      <c r="AA133" s="10">
        <v>54.54545454545454</v>
      </c>
      <c r="AB133" s="10">
        <v>70</v>
      </c>
      <c r="AC133" s="13">
        <v>77.272727272727266</v>
      </c>
      <c r="AD133" s="12">
        <v>83.07692307692308</v>
      </c>
      <c r="AE133" s="10">
        <v>84.848484848484844</v>
      </c>
      <c r="AF133" s="10">
        <v>75.384615384615387</v>
      </c>
      <c r="AG133" s="10">
        <v>78.787878787878782</v>
      </c>
      <c r="AH133" s="10">
        <v>80.512820512820511</v>
      </c>
      <c r="AI133" s="13">
        <v>82.828282828282823</v>
      </c>
      <c r="AJ133" s="12">
        <v>80.769230769230774</v>
      </c>
      <c r="AK133" s="13">
        <v>74.242424242424249</v>
      </c>
      <c r="AL133" s="12">
        <v>70</v>
      </c>
      <c r="AM133" s="10">
        <v>66.666666666666657</v>
      </c>
      <c r="AN133" s="10">
        <v>45.384615384615387</v>
      </c>
      <c r="AO133" s="10">
        <v>63.636363636363633</v>
      </c>
      <c r="AP133" s="10">
        <v>66.92307692307692</v>
      </c>
      <c r="AQ133" s="10">
        <v>86.36363636363636</v>
      </c>
      <c r="AR133" s="10">
        <v>52.307692307692314</v>
      </c>
      <c r="AS133" s="10">
        <v>63.636363636363633</v>
      </c>
      <c r="AT133" s="10">
        <v>61.53846153846154</v>
      </c>
      <c r="AU133" s="10">
        <v>72.727272727272734</v>
      </c>
      <c r="AV133" s="38">
        <v>59.807692307692307</v>
      </c>
      <c r="AW133" s="56">
        <v>71.212121212121218</v>
      </c>
      <c r="AX133" s="11">
        <v>14</v>
      </c>
      <c r="AY133" s="13">
        <v>15.272727272727273</v>
      </c>
      <c r="AZ133" s="14">
        <v>2</v>
      </c>
      <c r="BA133" s="1">
        <v>63</v>
      </c>
      <c r="BB133" s="1">
        <v>1</v>
      </c>
      <c r="BC133" s="1">
        <v>64</v>
      </c>
      <c r="BD133" s="1">
        <v>37</v>
      </c>
      <c r="BE133" s="1">
        <v>28</v>
      </c>
      <c r="BF133" s="2"/>
      <c r="BG133" s="1">
        <v>1</v>
      </c>
      <c r="BH133" s="1">
        <v>38</v>
      </c>
      <c r="BI133" s="1">
        <v>26</v>
      </c>
      <c r="BJ133" s="1"/>
      <c r="BK133" s="1">
        <v>7</v>
      </c>
      <c r="BL133" s="1">
        <v>16</v>
      </c>
      <c r="BM133" s="1">
        <v>42</v>
      </c>
      <c r="BN133" s="1">
        <v>29</v>
      </c>
      <c r="BO133" s="1">
        <v>36</v>
      </c>
      <c r="BP133" s="1">
        <v>19</v>
      </c>
      <c r="BQ133" s="1">
        <v>46</v>
      </c>
      <c r="BR133" s="1">
        <v>3</v>
      </c>
      <c r="BS133" s="1">
        <v>7</v>
      </c>
      <c r="BT133" s="1">
        <v>15</v>
      </c>
      <c r="BU133" s="1">
        <v>15</v>
      </c>
      <c r="BV133" s="1">
        <v>25</v>
      </c>
      <c r="BX133" s="1">
        <v>1</v>
      </c>
      <c r="BY133" s="1">
        <v>20</v>
      </c>
      <c r="BZ133" s="1">
        <v>44</v>
      </c>
      <c r="CA133" s="1">
        <v>16</v>
      </c>
      <c r="CB133" s="1">
        <v>49</v>
      </c>
      <c r="CC133" s="1">
        <v>1</v>
      </c>
      <c r="CD133" s="1">
        <v>7</v>
      </c>
      <c r="CE133" s="1">
        <v>21</v>
      </c>
      <c r="CF133" s="1">
        <v>36</v>
      </c>
      <c r="CH133" s="1">
        <v>2</v>
      </c>
      <c r="CI133" s="1">
        <v>21</v>
      </c>
      <c r="CJ133" s="1">
        <v>42</v>
      </c>
      <c r="CL133" s="1">
        <v>2</v>
      </c>
      <c r="CM133" s="1">
        <v>35</v>
      </c>
      <c r="CN133" s="1">
        <v>28</v>
      </c>
      <c r="CO133" s="1">
        <v>12</v>
      </c>
      <c r="CP133" s="1">
        <v>47</v>
      </c>
      <c r="CQ133" s="1">
        <v>6</v>
      </c>
      <c r="CR133" s="1">
        <v>7</v>
      </c>
      <c r="CS133" s="1">
        <v>29</v>
      </c>
      <c r="CT133" s="1">
        <v>29</v>
      </c>
      <c r="CU133" s="1">
        <v>31</v>
      </c>
      <c r="CV133" s="1">
        <v>34</v>
      </c>
      <c r="CW133" s="1">
        <v>25</v>
      </c>
      <c r="CX133" s="1">
        <v>40</v>
      </c>
      <c r="CY133" s="2"/>
      <c r="CZ133" s="1">
        <v>1</v>
      </c>
      <c r="DA133" s="1">
        <v>4</v>
      </c>
      <c r="DB133" s="1">
        <v>9</v>
      </c>
      <c r="DC133" s="1">
        <v>15</v>
      </c>
      <c r="DD133" s="1">
        <v>15</v>
      </c>
      <c r="DE133" s="1">
        <v>12</v>
      </c>
      <c r="DF133" s="1">
        <v>4</v>
      </c>
      <c r="DG133" s="1">
        <v>5</v>
      </c>
    </row>
    <row r="134" spans="1:111" hidden="1" outlineLevel="1" x14ac:dyDescent="0.25">
      <c r="A134" s="25">
        <v>120</v>
      </c>
      <c r="B134" s="23">
        <v>120011</v>
      </c>
      <c r="C134" s="33" t="s">
        <v>161</v>
      </c>
      <c r="D134" s="48">
        <v>41</v>
      </c>
      <c r="E134" s="18">
        <v>60</v>
      </c>
      <c r="F134" s="19"/>
      <c r="G134" s="19">
        <v>1</v>
      </c>
      <c r="H134" s="35">
        <v>41</v>
      </c>
      <c r="I134" s="21">
        <v>59</v>
      </c>
      <c r="J134" s="25">
        <v>9</v>
      </c>
      <c r="K134" s="35">
        <v>10</v>
      </c>
      <c r="L134" s="10">
        <v>21.951219512195124</v>
      </c>
      <c r="M134" s="13">
        <v>16.949152542372879</v>
      </c>
      <c r="N134" s="12">
        <v>95.121951219512198</v>
      </c>
      <c r="O134" s="10">
        <v>96.610169491525426</v>
      </c>
      <c r="P134" s="10">
        <v>92.682926829268297</v>
      </c>
      <c r="Q134" s="10">
        <v>88.135593220338976</v>
      </c>
      <c r="R134" s="10">
        <v>29.268292682926827</v>
      </c>
      <c r="S134" s="10">
        <v>33.898305084745758</v>
      </c>
      <c r="T134" s="10">
        <v>72.357723577235774</v>
      </c>
      <c r="U134" s="13">
        <v>72.881355932203391</v>
      </c>
      <c r="V134" s="12">
        <v>37.804878048780488</v>
      </c>
      <c r="W134" s="10">
        <v>41.525423728813557</v>
      </c>
      <c r="X134" s="10">
        <v>43.902439024390247</v>
      </c>
      <c r="Y134" s="10">
        <v>25.423728813559322</v>
      </c>
      <c r="Z134" s="10">
        <v>51.219512195121951</v>
      </c>
      <c r="AA134" s="10">
        <v>64.406779661016941</v>
      </c>
      <c r="AB134" s="10">
        <v>42.68292682926829</v>
      </c>
      <c r="AC134" s="13">
        <v>43.220338983050851</v>
      </c>
      <c r="AD134" s="12">
        <v>82.926829268292678</v>
      </c>
      <c r="AE134" s="10">
        <v>85.593220338983059</v>
      </c>
      <c r="AF134" s="10">
        <v>90.243902439024396</v>
      </c>
      <c r="AG134" s="10">
        <v>62.711864406779661</v>
      </c>
      <c r="AH134" s="10">
        <v>85.365853658536579</v>
      </c>
      <c r="AI134" s="13">
        <v>77.966101694915253</v>
      </c>
      <c r="AJ134" s="12">
        <v>82.926829268292678</v>
      </c>
      <c r="AK134" s="13">
        <v>80.508474576271183</v>
      </c>
      <c r="AL134" s="12">
        <v>58.536585365853654</v>
      </c>
      <c r="AM134" s="10">
        <v>27.966101694915253</v>
      </c>
      <c r="AN134" s="10">
        <v>47.560975609756099</v>
      </c>
      <c r="AO134" s="10">
        <v>40.677966101694921</v>
      </c>
      <c r="AP134" s="10">
        <v>53.658536585365859</v>
      </c>
      <c r="AQ134" s="10">
        <v>33.898305084745758</v>
      </c>
      <c r="AR134" s="10">
        <v>39.024390243902438</v>
      </c>
      <c r="AS134" s="10">
        <v>28.8135593220339</v>
      </c>
      <c r="AT134" s="10">
        <v>29.268292682926827</v>
      </c>
      <c r="AU134" s="10">
        <v>57.627118644067799</v>
      </c>
      <c r="AV134" s="38">
        <v>48.475609756097562</v>
      </c>
      <c r="AW134" s="56">
        <v>36.440677966101696</v>
      </c>
      <c r="AX134" s="11">
        <v>11.975609756097562</v>
      </c>
      <c r="AY134" s="13">
        <v>10.779661016949152</v>
      </c>
      <c r="AZ134" s="14">
        <v>2</v>
      </c>
      <c r="BA134" s="1">
        <v>39</v>
      </c>
      <c r="BB134" s="1">
        <v>3</v>
      </c>
      <c r="BC134" s="1">
        <v>38</v>
      </c>
      <c r="BD134" s="1">
        <v>29</v>
      </c>
      <c r="BE134" s="1">
        <v>12</v>
      </c>
      <c r="BF134" s="2"/>
      <c r="BG134" s="1">
        <v>5</v>
      </c>
      <c r="BH134" s="1">
        <v>24</v>
      </c>
      <c r="BI134" s="1">
        <v>12</v>
      </c>
      <c r="BJ134" s="1"/>
      <c r="BK134" s="1">
        <v>18</v>
      </c>
      <c r="BL134" s="1">
        <v>15</v>
      </c>
      <c r="BM134" s="1">
        <v>8</v>
      </c>
      <c r="BN134" s="1">
        <v>23</v>
      </c>
      <c r="BO134" s="1">
        <v>18</v>
      </c>
      <c r="BP134" s="1">
        <v>20</v>
      </c>
      <c r="BQ134" s="1">
        <v>21</v>
      </c>
      <c r="BR134" s="1">
        <v>11</v>
      </c>
      <c r="BS134" s="1">
        <v>11</v>
      </c>
      <c r="BT134" s="1">
        <v>5</v>
      </c>
      <c r="BU134" s="1">
        <v>7</v>
      </c>
      <c r="BV134" s="1">
        <v>7</v>
      </c>
      <c r="BX134" s="1">
        <v>1</v>
      </c>
      <c r="BY134" s="1">
        <v>12</v>
      </c>
      <c r="BZ134" s="1">
        <v>28</v>
      </c>
      <c r="CA134" s="1">
        <v>4</v>
      </c>
      <c r="CB134" s="1">
        <v>37</v>
      </c>
      <c r="CC134" s="2"/>
      <c r="CD134" s="1">
        <v>2</v>
      </c>
      <c r="CE134" s="1">
        <v>14</v>
      </c>
      <c r="CF134" s="1">
        <v>25</v>
      </c>
      <c r="CH134" s="1">
        <v>1</v>
      </c>
      <c r="CI134" s="1">
        <v>12</v>
      </c>
      <c r="CJ134" s="1">
        <v>28</v>
      </c>
      <c r="CL134" s="1">
        <v>4</v>
      </c>
      <c r="CM134" s="1">
        <v>26</v>
      </c>
      <c r="CN134" s="1">
        <v>11</v>
      </c>
      <c r="CO134" s="1">
        <v>8</v>
      </c>
      <c r="CP134" s="1">
        <v>27</v>
      </c>
      <c r="CQ134" s="1">
        <v>6</v>
      </c>
      <c r="CR134" s="1">
        <v>9</v>
      </c>
      <c r="CS134" s="1">
        <v>20</v>
      </c>
      <c r="CT134" s="1">
        <v>12</v>
      </c>
      <c r="CU134" s="1">
        <v>25</v>
      </c>
      <c r="CV134" s="1">
        <v>16</v>
      </c>
      <c r="CW134" s="1">
        <v>29</v>
      </c>
      <c r="CX134" s="1">
        <v>12</v>
      </c>
      <c r="CY134" s="2"/>
      <c r="CZ134" s="1">
        <v>5</v>
      </c>
      <c r="DA134" s="1">
        <v>5</v>
      </c>
      <c r="DB134" s="1">
        <v>7</v>
      </c>
      <c r="DC134" s="1">
        <v>8</v>
      </c>
      <c r="DD134" s="1">
        <v>7</v>
      </c>
      <c r="DE134" s="1">
        <v>8</v>
      </c>
      <c r="DF134" s="2"/>
      <c r="DG134" s="1">
        <v>1</v>
      </c>
    </row>
    <row r="135" spans="1:111" hidden="1" outlineLevel="1" x14ac:dyDescent="0.25">
      <c r="A135" s="25">
        <v>120</v>
      </c>
      <c r="B135" s="23">
        <v>120012</v>
      </c>
      <c r="C135" s="33" t="s">
        <v>162</v>
      </c>
      <c r="D135" s="48">
        <v>10</v>
      </c>
      <c r="E135" s="18">
        <v>3</v>
      </c>
      <c r="F135" s="19"/>
      <c r="G135" s="19"/>
      <c r="H135" s="35">
        <v>10</v>
      </c>
      <c r="I135" s="21">
        <v>3</v>
      </c>
      <c r="J135" s="31"/>
      <c r="K135" s="39"/>
      <c r="L135" s="10">
        <v>0</v>
      </c>
      <c r="M135" s="13">
        <v>0</v>
      </c>
      <c r="N135" s="12">
        <v>100</v>
      </c>
      <c r="O135" s="10">
        <v>100</v>
      </c>
      <c r="P135" s="10">
        <v>100</v>
      </c>
      <c r="Q135" s="10">
        <v>66.666666666666657</v>
      </c>
      <c r="R135" s="10">
        <v>20</v>
      </c>
      <c r="S135" s="10">
        <v>33.333333333333329</v>
      </c>
      <c r="T135" s="10">
        <v>73.333333333333329</v>
      </c>
      <c r="U135" s="13">
        <v>66.666666666666657</v>
      </c>
      <c r="V135" s="12">
        <v>50</v>
      </c>
      <c r="W135" s="10">
        <v>66.666666666666657</v>
      </c>
      <c r="X135" s="10">
        <v>70</v>
      </c>
      <c r="Y135" s="10">
        <v>66.666666666666657</v>
      </c>
      <c r="Z135" s="10">
        <v>80</v>
      </c>
      <c r="AA135" s="10">
        <v>100</v>
      </c>
      <c r="AB135" s="10">
        <v>62.5</v>
      </c>
      <c r="AC135" s="13">
        <v>75</v>
      </c>
      <c r="AD135" s="12">
        <v>100</v>
      </c>
      <c r="AE135" s="10">
        <v>83.333333333333343</v>
      </c>
      <c r="AF135" s="10">
        <v>70</v>
      </c>
      <c r="AG135" s="10">
        <v>100</v>
      </c>
      <c r="AH135" s="10">
        <v>90</v>
      </c>
      <c r="AI135" s="13">
        <v>88.888888888888886</v>
      </c>
      <c r="AJ135" s="12">
        <v>80</v>
      </c>
      <c r="AK135" s="13">
        <v>100</v>
      </c>
      <c r="AL135" s="12">
        <v>70</v>
      </c>
      <c r="AM135" s="10">
        <v>0</v>
      </c>
      <c r="AN135" s="10">
        <v>5</v>
      </c>
      <c r="AO135" s="10">
        <v>16.666666666666664</v>
      </c>
      <c r="AP135" s="10">
        <v>85</v>
      </c>
      <c r="AQ135" s="10">
        <v>83.333333333333343</v>
      </c>
      <c r="AR135" s="10">
        <v>80</v>
      </c>
      <c r="AS135" s="10">
        <v>66.666666666666657</v>
      </c>
      <c r="AT135" s="10">
        <v>40</v>
      </c>
      <c r="AU135" s="10">
        <v>33.333333333333329</v>
      </c>
      <c r="AV135" s="38">
        <v>55.000000000000007</v>
      </c>
      <c r="AW135" s="56">
        <v>37.5</v>
      </c>
      <c r="AX135" s="11">
        <v>13.4</v>
      </c>
      <c r="AY135" s="13">
        <v>12.666666666666666</v>
      </c>
      <c r="AZ135" s="2"/>
      <c r="BA135" s="1">
        <v>10</v>
      </c>
      <c r="BB135" s="2"/>
      <c r="BC135" s="1">
        <v>10</v>
      </c>
      <c r="BD135" s="1">
        <v>8</v>
      </c>
      <c r="BE135" s="1">
        <v>2</v>
      </c>
      <c r="BF135" s="2"/>
      <c r="BG135" s="2"/>
      <c r="BH135" s="1">
        <v>8</v>
      </c>
      <c r="BI135" s="1">
        <v>2</v>
      </c>
      <c r="BJ135" s="1"/>
      <c r="BK135" s="1">
        <v>3</v>
      </c>
      <c r="BL135" s="1">
        <v>4</v>
      </c>
      <c r="BM135" s="1">
        <v>3</v>
      </c>
      <c r="BN135" s="1">
        <v>3</v>
      </c>
      <c r="BO135" s="1">
        <v>7</v>
      </c>
      <c r="BP135" s="1">
        <v>2</v>
      </c>
      <c r="BQ135" s="1">
        <v>8</v>
      </c>
      <c r="BR135" s="2"/>
      <c r="BS135" s="1">
        <v>2</v>
      </c>
      <c r="BT135" s="1">
        <v>3</v>
      </c>
      <c r="BU135" s="1">
        <v>3</v>
      </c>
      <c r="BV135" s="1">
        <v>2</v>
      </c>
      <c r="BX135" s="2"/>
      <c r="BY135" s="2"/>
      <c r="BZ135" s="1">
        <v>10</v>
      </c>
      <c r="CA135" s="1">
        <v>3</v>
      </c>
      <c r="CB135" s="1">
        <v>7</v>
      </c>
      <c r="CC135" s="2"/>
      <c r="CD135" s="2"/>
      <c r="CE135" s="1">
        <v>3</v>
      </c>
      <c r="CF135" s="1">
        <v>7</v>
      </c>
      <c r="CH135" s="1">
        <v>1</v>
      </c>
      <c r="CI135" s="1">
        <v>2</v>
      </c>
      <c r="CJ135" s="1">
        <v>7</v>
      </c>
      <c r="CL135" s="1">
        <v>1</v>
      </c>
      <c r="CM135" s="1">
        <v>4</v>
      </c>
      <c r="CN135" s="1">
        <v>5</v>
      </c>
      <c r="CO135" s="1">
        <v>9</v>
      </c>
      <c r="CP135" s="1">
        <v>1</v>
      </c>
      <c r="CQ135" s="2"/>
      <c r="CR135" s="2"/>
      <c r="CS135" s="1">
        <v>3</v>
      </c>
      <c r="CT135" s="1">
        <v>7</v>
      </c>
      <c r="CU135" s="1">
        <v>2</v>
      </c>
      <c r="CV135" s="1">
        <v>8</v>
      </c>
      <c r="CW135" s="1">
        <v>6</v>
      </c>
      <c r="CX135" s="1">
        <v>4</v>
      </c>
      <c r="CY135" s="2"/>
      <c r="CZ135" s="2"/>
      <c r="DA135" s="2"/>
      <c r="DB135" s="1">
        <v>4</v>
      </c>
      <c r="DC135" s="1">
        <v>1</v>
      </c>
      <c r="DD135" s="1">
        <v>2</v>
      </c>
      <c r="DE135" s="1">
        <v>3</v>
      </c>
      <c r="DF135" s="2"/>
      <c r="DG135" s="2"/>
    </row>
    <row r="136" spans="1:111" ht="15" customHeight="1" collapsed="1" x14ac:dyDescent="0.25">
      <c r="A136" s="78" t="s">
        <v>12</v>
      </c>
      <c r="B136" s="79"/>
      <c r="C136" s="80"/>
      <c r="D136" s="22">
        <v>371</v>
      </c>
      <c r="E136" s="20">
        <v>394</v>
      </c>
      <c r="F136" s="20">
        <v>22</v>
      </c>
      <c r="G136" s="20">
        <v>31</v>
      </c>
      <c r="H136" s="20">
        <v>349</v>
      </c>
      <c r="I136" s="26">
        <v>363</v>
      </c>
      <c r="J136" s="22">
        <v>35</v>
      </c>
      <c r="K136" s="20">
        <v>33</v>
      </c>
      <c r="L136" s="28">
        <v>10.028653295128938</v>
      </c>
      <c r="M136" s="29">
        <v>9.0909090909090917</v>
      </c>
      <c r="N136" s="30">
        <v>97.134670487106007</v>
      </c>
      <c r="O136" s="28">
        <v>91.460055096418742</v>
      </c>
      <c r="P136" s="28">
        <v>97.134670487106007</v>
      </c>
      <c r="Q136" s="28">
        <v>93.939393939393938</v>
      </c>
      <c r="R136" s="28">
        <v>42.120343839541547</v>
      </c>
      <c r="S136" s="28">
        <v>49.862258953168045</v>
      </c>
      <c r="T136" s="28">
        <v>78.796561604584525</v>
      </c>
      <c r="U136" s="29">
        <v>78.420569329660239</v>
      </c>
      <c r="V136" s="30">
        <v>52.005730659025787</v>
      </c>
      <c r="W136" s="28">
        <v>47.658402203856745</v>
      </c>
      <c r="X136" s="28">
        <v>53.581661891117484</v>
      </c>
      <c r="Y136" s="28">
        <v>68.59504132231406</v>
      </c>
      <c r="Z136" s="28">
        <v>54.441260744985676</v>
      </c>
      <c r="AA136" s="28">
        <v>58.677685950413228</v>
      </c>
      <c r="AB136" s="28">
        <v>53.008595988538687</v>
      </c>
      <c r="AC136" s="29">
        <v>55.647382920110189</v>
      </c>
      <c r="AD136" s="30">
        <v>86.246418338108882</v>
      </c>
      <c r="AE136" s="28">
        <v>86.914600550964181</v>
      </c>
      <c r="AF136" s="28">
        <v>79.94269340974212</v>
      </c>
      <c r="AG136" s="28">
        <v>77.410468319559229</v>
      </c>
      <c r="AH136" s="28">
        <v>84.145176695319961</v>
      </c>
      <c r="AI136" s="29">
        <v>83.746556473829202</v>
      </c>
      <c r="AJ136" s="30">
        <v>82.951289398280807</v>
      </c>
      <c r="AK136" s="29">
        <v>82.093663911845724</v>
      </c>
      <c r="AL136" s="30">
        <v>65.759312320916905</v>
      </c>
      <c r="AM136" s="28">
        <v>47.658402203856745</v>
      </c>
      <c r="AN136" s="28">
        <v>45.272206303724928</v>
      </c>
      <c r="AO136" s="28">
        <v>49.862258953168045</v>
      </c>
      <c r="AP136" s="28">
        <v>65.472779369627503</v>
      </c>
      <c r="AQ136" s="28">
        <v>63.223140495867767</v>
      </c>
      <c r="AR136" s="28">
        <v>57.306590257879655</v>
      </c>
      <c r="AS136" s="28">
        <v>62.258953168044073</v>
      </c>
      <c r="AT136" s="28">
        <v>49.570200573065904</v>
      </c>
      <c r="AU136" s="28">
        <v>58.126721763085399</v>
      </c>
      <c r="AV136" s="40">
        <v>57.485673352435526</v>
      </c>
      <c r="AW136" s="57">
        <v>55.234159779614323</v>
      </c>
      <c r="AX136" s="55">
        <v>13.26647564469914</v>
      </c>
      <c r="AY136" s="42">
        <v>13.151515151515152</v>
      </c>
      <c r="AZ136" s="15">
        <f t="shared" ref="AZ136:DG136" si="10">SUM(AZ126:AZ135)</f>
        <v>10</v>
      </c>
      <c r="BA136" s="6">
        <f t="shared" si="10"/>
        <v>339</v>
      </c>
      <c r="BB136" s="6">
        <f t="shared" si="10"/>
        <v>10</v>
      </c>
      <c r="BC136" s="6">
        <f t="shared" si="10"/>
        <v>339</v>
      </c>
      <c r="BD136" s="6">
        <f t="shared" si="10"/>
        <v>202</v>
      </c>
      <c r="BE136" s="6">
        <f t="shared" si="10"/>
        <v>147</v>
      </c>
      <c r="BF136" s="6">
        <f t="shared" si="10"/>
        <v>1</v>
      </c>
      <c r="BG136" s="6">
        <f t="shared" si="10"/>
        <v>14</v>
      </c>
      <c r="BH136" s="6">
        <f t="shared" si="10"/>
        <v>191</v>
      </c>
      <c r="BI136" s="6">
        <f t="shared" si="10"/>
        <v>143</v>
      </c>
      <c r="BJ136" s="6">
        <f t="shared" si="10"/>
        <v>0</v>
      </c>
      <c r="BK136" s="6">
        <f t="shared" si="10"/>
        <v>103</v>
      </c>
      <c r="BL136" s="6">
        <f t="shared" si="10"/>
        <v>129</v>
      </c>
      <c r="BM136" s="6">
        <f t="shared" si="10"/>
        <v>117</v>
      </c>
      <c r="BN136" s="6">
        <f t="shared" si="10"/>
        <v>162</v>
      </c>
      <c r="BO136" s="6">
        <f t="shared" si="10"/>
        <v>187</v>
      </c>
      <c r="BP136" s="6">
        <f t="shared" si="10"/>
        <v>159</v>
      </c>
      <c r="BQ136" s="6">
        <f t="shared" si="10"/>
        <v>190</v>
      </c>
      <c r="BR136" s="6">
        <f t="shared" si="10"/>
        <v>58</v>
      </c>
      <c r="BS136" s="6">
        <f t="shared" si="10"/>
        <v>56</v>
      </c>
      <c r="BT136" s="6">
        <f t="shared" si="10"/>
        <v>86</v>
      </c>
      <c r="BU136" s="6">
        <f t="shared" si="10"/>
        <v>84</v>
      </c>
      <c r="BV136" s="6">
        <f t="shared" si="10"/>
        <v>65</v>
      </c>
      <c r="BW136" s="6">
        <f t="shared" si="10"/>
        <v>0</v>
      </c>
      <c r="BX136" s="6">
        <f t="shared" si="10"/>
        <v>4</v>
      </c>
      <c r="BY136" s="6">
        <f t="shared" si="10"/>
        <v>88</v>
      </c>
      <c r="BZ136" s="6">
        <f t="shared" si="10"/>
        <v>257</v>
      </c>
      <c r="CA136" s="6">
        <f t="shared" si="10"/>
        <v>70</v>
      </c>
      <c r="CB136" s="6">
        <f t="shared" si="10"/>
        <v>279</v>
      </c>
      <c r="CC136" s="6">
        <f t="shared" si="10"/>
        <v>2</v>
      </c>
      <c r="CD136" s="6">
        <f t="shared" si="10"/>
        <v>23</v>
      </c>
      <c r="CE136" s="6">
        <f t="shared" si="10"/>
        <v>114</v>
      </c>
      <c r="CF136" s="6">
        <f t="shared" si="10"/>
        <v>210</v>
      </c>
      <c r="CG136" s="6">
        <f t="shared" si="10"/>
        <v>0</v>
      </c>
      <c r="CH136" s="6">
        <f t="shared" si="10"/>
        <v>9</v>
      </c>
      <c r="CI136" s="6">
        <f t="shared" si="10"/>
        <v>101</v>
      </c>
      <c r="CJ136" s="6">
        <f t="shared" si="10"/>
        <v>239</v>
      </c>
      <c r="CK136" s="6">
        <f t="shared" si="10"/>
        <v>0</v>
      </c>
      <c r="CL136" s="6">
        <f t="shared" si="10"/>
        <v>28</v>
      </c>
      <c r="CM136" s="6">
        <f t="shared" si="10"/>
        <v>183</v>
      </c>
      <c r="CN136" s="6">
        <f t="shared" si="10"/>
        <v>138</v>
      </c>
      <c r="CO136" s="6">
        <f t="shared" si="10"/>
        <v>86</v>
      </c>
      <c r="CP136" s="6">
        <f t="shared" si="10"/>
        <v>210</v>
      </c>
      <c r="CQ136" s="6">
        <f t="shared" si="10"/>
        <v>53</v>
      </c>
      <c r="CR136" s="6">
        <f t="shared" si="10"/>
        <v>31</v>
      </c>
      <c r="CS136" s="6">
        <f t="shared" si="10"/>
        <v>179</v>
      </c>
      <c r="CT136" s="6">
        <f t="shared" si="10"/>
        <v>139</v>
      </c>
      <c r="CU136" s="6">
        <f t="shared" si="10"/>
        <v>149</v>
      </c>
      <c r="CV136" s="6">
        <f t="shared" si="10"/>
        <v>200</v>
      </c>
      <c r="CW136" s="6">
        <f t="shared" si="10"/>
        <v>176</v>
      </c>
      <c r="CX136" s="6">
        <f t="shared" si="10"/>
        <v>173</v>
      </c>
      <c r="CY136" s="6">
        <f t="shared" si="10"/>
        <v>0</v>
      </c>
      <c r="CZ136" s="6">
        <f t="shared" si="10"/>
        <v>8</v>
      </c>
      <c r="DA136" s="6">
        <f t="shared" si="10"/>
        <v>23</v>
      </c>
      <c r="DB136" s="6">
        <f t="shared" si="10"/>
        <v>58</v>
      </c>
      <c r="DC136" s="6">
        <f t="shared" si="10"/>
        <v>77</v>
      </c>
      <c r="DD136" s="6">
        <f t="shared" si="10"/>
        <v>77</v>
      </c>
      <c r="DE136" s="6">
        <f t="shared" si="10"/>
        <v>68</v>
      </c>
      <c r="DF136" s="6">
        <f t="shared" si="10"/>
        <v>28</v>
      </c>
      <c r="DG136" s="6">
        <f t="shared" si="10"/>
        <v>10</v>
      </c>
    </row>
    <row r="137" spans="1:111" hidden="1" outlineLevel="1" x14ac:dyDescent="0.25">
      <c r="A137" s="25">
        <v>121</v>
      </c>
      <c r="B137" s="23">
        <v>121001</v>
      </c>
      <c r="C137" s="33" t="s">
        <v>135</v>
      </c>
      <c r="D137" s="48">
        <v>56</v>
      </c>
      <c r="E137" s="18">
        <v>46</v>
      </c>
      <c r="F137" s="18">
        <v>5</v>
      </c>
      <c r="G137" s="18">
        <v>7</v>
      </c>
      <c r="H137" s="35">
        <v>51</v>
      </c>
      <c r="I137" s="21">
        <v>39</v>
      </c>
      <c r="J137" s="25">
        <v>6</v>
      </c>
      <c r="K137" s="35">
        <v>4</v>
      </c>
      <c r="L137" s="10">
        <v>11.76470588235294</v>
      </c>
      <c r="M137" s="13">
        <v>10.256410256410255</v>
      </c>
      <c r="N137" s="12">
        <v>98.039215686274503</v>
      </c>
      <c r="O137" s="10">
        <v>82.051282051282044</v>
      </c>
      <c r="P137" s="10">
        <v>92.156862745098039</v>
      </c>
      <c r="Q137" s="10">
        <v>87.179487179487182</v>
      </c>
      <c r="R137" s="10">
        <v>41.17647058823529</v>
      </c>
      <c r="S137" s="10">
        <v>61.53846153846154</v>
      </c>
      <c r="T137" s="10">
        <v>77.124183006535958</v>
      </c>
      <c r="U137" s="13">
        <v>76.923076923076934</v>
      </c>
      <c r="V137" s="12">
        <v>48.03921568627451</v>
      </c>
      <c r="W137" s="10">
        <v>53.846153846153847</v>
      </c>
      <c r="X137" s="10">
        <v>66.666666666666657</v>
      </c>
      <c r="Y137" s="10">
        <v>87.179487179487182</v>
      </c>
      <c r="Z137" s="10">
        <v>45.098039215686278</v>
      </c>
      <c r="AA137" s="10">
        <v>20.512820512820511</v>
      </c>
      <c r="AB137" s="10">
        <v>51.960784313725497</v>
      </c>
      <c r="AC137" s="13">
        <v>53.846153846153847</v>
      </c>
      <c r="AD137" s="12">
        <v>74.509803921568633</v>
      </c>
      <c r="AE137" s="10">
        <v>82.051282051282044</v>
      </c>
      <c r="AF137" s="10">
        <v>72.549019607843135</v>
      </c>
      <c r="AG137" s="10">
        <v>82.051282051282044</v>
      </c>
      <c r="AH137" s="10">
        <v>73.856209150326805</v>
      </c>
      <c r="AI137" s="13">
        <v>82.051282051282044</v>
      </c>
      <c r="AJ137" s="12">
        <v>79.411764705882348</v>
      </c>
      <c r="AK137" s="13">
        <v>75.641025641025635</v>
      </c>
      <c r="AL137" s="12">
        <v>75.490196078431367</v>
      </c>
      <c r="AM137" s="10">
        <v>66.666666666666657</v>
      </c>
      <c r="AN137" s="10">
        <v>51.960784313725497</v>
      </c>
      <c r="AO137" s="10">
        <v>58.974358974358978</v>
      </c>
      <c r="AP137" s="10">
        <v>66.666666666666657</v>
      </c>
      <c r="AQ137" s="10">
        <v>61.53846153846154</v>
      </c>
      <c r="AR137" s="10">
        <v>31.372549019607842</v>
      </c>
      <c r="AS137" s="10">
        <v>25.641025641025639</v>
      </c>
      <c r="AT137" s="10">
        <v>62.745098039215684</v>
      </c>
      <c r="AU137" s="10">
        <v>74.358974358974365</v>
      </c>
      <c r="AV137" s="38">
        <v>60.294117647058819</v>
      </c>
      <c r="AW137" s="56">
        <v>59.294871794871796</v>
      </c>
      <c r="AX137" s="11">
        <v>13.019607843137255</v>
      </c>
      <c r="AY137" s="13">
        <v>13.179487179487179</v>
      </c>
      <c r="AZ137" s="14">
        <v>1</v>
      </c>
      <c r="BA137" s="1">
        <v>50</v>
      </c>
      <c r="BB137" s="1">
        <v>4</v>
      </c>
      <c r="BC137" s="1">
        <v>47</v>
      </c>
      <c r="BD137" s="1">
        <v>30</v>
      </c>
      <c r="BE137" s="1">
        <v>21</v>
      </c>
      <c r="BF137" s="2"/>
      <c r="BG137" s="1">
        <v>1</v>
      </c>
      <c r="BH137" s="1">
        <v>33</v>
      </c>
      <c r="BI137" s="1">
        <v>17</v>
      </c>
      <c r="BJ137" s="1"/>
      <c r="BK137" s="1">
        <v>13</v>
      </c>
      <c r="BL137" s="1">
        <v>27</v>
      </c>
      <c r="BM137" s="1">
        <v>11</v>
      </c>
      <c r="BN137" s="1">
        <v>17</v>
      </c>
      <c r="BO137" s="1">
        <v>34</v>
      </c>
      <c r="BP137" s="1">
        <v>28</v>
      </c>
      <c r="BQ137" s="1">
        <v>23</v>
      </c>
      <c r="BR137" s="1">
        <v>6</v>
      </c>
      <c r="BS137" s="1">
        <v>11</v>
      </c>
      <c r="BT137" s="1">
        <v>13</v>
      </c>
      <c r="BU137" s="1">
        <v>15</v>
      </c>
      <c r="BV137" s="1">
        <v>6</v>
      </c>
      <c r="BX137" s="1">
        <v>1</v>
      </c>
      <c r="BY137" s="1">
        <v>24</v>
      </c>
      <c r="BZ137" s="1">
        <v>26</v>
      </c>
      <c r="CA137" s="1">
        <v>14</v>
      </c>
      <c r="CB137" s="1">
        <v>37</v>
      </c>
      <c r="CC137" s="1">
        <v>1</v>
      </c>
      <c r="CD137" s="1">
        <v>7</v>
      </c>
      <c r="CE137" s="1">
        <v>23</v>
      </c>
      <c r="CF137" s="1">
        <v>20</v>
      </c>
      <c r="CH137" s="1">
        <v>3</v>
      </c>
      <c r="CI137" s="1">
        <v>15</v>
      </c>
      <c r="CJ137" s="1">
        <v>33</v>
      </c>
      <c r="CL137" s="1">
        <v>1</v>
      </c>
      <c r="CM137" s="1">
        <v>23</v>
      </c>
      <c r="CN137" s="1">
        <v>27</v>
      </c>
      <c r="CO137" s="1">
        <v>7</v>
      </c>
      <c r="CP137" s="1">
        <v>35</v>
      </c>
      <c r="CQ137" s="1">
        <v>9</v>
      </c>
      <c r="CR137" s="1">
        <v>5</v>
      </c>
      <c r="CS137" s="1">
        <v>24</v>
      </c>
      <c r="CT137" s="1">
        <v>22</v>
      </c>
      <c r="CU137" s="1">
        <v>35</v>
      </c>
      <c r="CV137" s="1">
        <v>16</v>
      </c>
      <c r="CW137" s="1">
        <v>19</v>
      </c>
      <c r="CX137" s="1">
        <v>32</v>
      </c>
      <c r="CY137" s="2"/>
      <c r="CZ137" s="1">
        <v>1</v>
      </c>
      <c r="DA137" s="1">
        <v>2</v>
      </c>
      <c r="DB137" s="1">
        <v>5</v>
      </c>
      <c r="DC137" s="1">
        <v>12</v>
      </c>
      <c r="DD137" s="1">
        <v>13</v>
      </c>
      <c r="DE137" s="1">
        <v>13</v>
      </c>
      <c r="DF137" s="1">
        <v>5</v>
      </c>
      <c r="DG137" s="2"/>
    </row>
    <row r="138" spans="1:111" hidden="1" outlineLevel="1" x14ac:dyDescent="0.25">
      <c r="A138" s="25">
        <v>121</v>
      </c>
      <c r="B138" s="23">
        <v>121002</v>
      </c>
      <c r="C138" s="33" t="s">
        <v>163</v>
      </c>
      <c r="D138" s="48">
        <v>6</v>
      </c>
      <c r="E138" s="18">
        <v>6</v>
      </c>
      <c r="F138" s="19"/>
      <c r="G138" s="19">
        <v>1</v>
      </c>
      <c r="H138" s="35">
        <v>6</v>
      </c>
      <c r="I138" s="21">
        <v>5</v>
      </c>
      <c r="J138" s="31"/>
      <c r="K138" s="39">
        <v>1</v>
      </c>
      <c r="L138" s="10">
        <v>0</v>
      </c>
      <c r="M138" s="13">
        <v>20</v>
      </c>
      <c r="N138" s="12">
        <v>100</v>
      </c>
      <c r="O138" s="10">
        <v>100</v>
      </c>
      <c r="P138" s="10">
        <v>83.333333333333343</v>
      </c>
      <c r="Q138" s="10">
        <v>100</v>
      </c>
      <c r="R138" s="10">
        <v>0</v>
      </c>
      <c r="S138" s="10">
        <v>40</v>
      </c>
      <c r="T138" s="10">
        <v>61.111111111111114</v>
      </c>
      <c r="U138" s="13">
        <v>80</v>
      </c>
      <c r="V138" s="12">
        <v>66.666666666666657</v>
      </c>
      <c r="W138" s="10">
        <v>70</v>
      </c>
      <c r="X138" s="10">
        <v>100</v>
      </c>
      <c r="Y138" s="10">
        <v>100</v>
      </c>
      <c r="Z138" s="10">
        <v>83.333333333333343</v>
      </c>
      <c r="AA138" s="10">
        <v>40</v>
      </c>
      <c r="AB138" s="10">
        <v>79.166666666666657</v>
      </c>
      <c r="AC138" s="13">
        <v>70</v>
      </c>
      <c r="AD138" s="12">
        <v>66.666666666666657</v>
      </c>
      <c r="AE138" s="10">
        <v>70</v>
      </c>
      <c r="AF138" s="10">
        <v>100</v>
      </c>
      <c r="AG138" s="10">
        <v>80</v>
      </c>
      <c r="AH138" s="10">
        <v>77.777777777777786</v>
      </c>
      <c r="AI138" s="13">
        <v>73.333333333333329</v>
      </c>
      <c r="AJ138" s="12">
        <v>75</v>
      </c>
      <c r="AK138" s="13">
        <v>80</v>
      </c>
      <c r="AL138" s="12">
        <v>25</v>
      </c>
      <c r="AM138" s="10">
        <v>70</v>
      </c>
      <c r="AN138" s="10">
        <v>25</v>
      </c>
      <c r="AO138" s="10">
        <v>60</v>
      </c>
      <c r="AP138" s="10">
        <v>41.666666666666671</v>
      </c>
      <c r="AQ138" s="10">
        <v>60</v>
      </c>
      <c r="AR138" s="10">
        <v>66.666666666666657</v>
      </c>
      <c r="AS138" s="10">
        <v>60</v>
      </c>
      <c r="AT138" s="10">
        <v>50</v>
      </c>
      <c r="AU138" s="10">
        <v>20</v>
      </c>
      <c r="AV138" s="38">
        <v>37.5</v>
      </c>
      <c r="AW138" s="56">
        <v>57.499999999999993</v>
      </c>
      <c r="AX138" s="11">
        <v>11.833333333333334</v>
      </c>
      <c r="AY138" s="13">
        <v>13.6</v>
      </c>
      <c r="AZ138" s="2"/>
      <c r="BA138" s="1">
        <v>6</v>
      </c>
      <c r="BB138" s="1">
        <v>1</v>
      </c>
      <c r="BC138" s="1">
        <v>5</v>
      </c>
      <c r="BD138" s="1">
        <v>6</v>
      </c>
      <c r="BE138" s="2"/>
      <c r="BF138" s="2"/>
      <c r="BG138" s="1">
        <v>1</v>
      </c>
      <c r="BH138" s="1">
        <v>5</v>
      </c>
      <c r="BI138" s="2"/>
      <c r="BJ138" s="2"/>
      <c r="BK138" s="2"/>
      <c r="BL138" s="1">
        <v>4</v>
      </c>
      <c r="BM138" s="1">
        <v>2</v>
      </c>
      <c r="BN138" s="2"/>
      <c r="BO138" s="1">
        <v>6</v>
      </c>
      <c r="BP138" s="1">
        <v>1</v>
      </c>
      <c r="BQ138" s="1">
        <v>5</v>
      </c>
      <c r="BR138" s="2"/>
      <c r="BS138" s="2"/>
      <c r="BT138" s="1">
        <v>1</v>
      </c>
      <c r="BU138" s="1">
        <v>3</v>
      </c>
      <c r="BV138" s="1">
        <v>2</v>
      </c>
      <c r="BX138" s="2"/>
      <c r="BY138" s="1">
        <v>4</v>
      </c>
      <c r="BZ138" s="1">
        <v>2</v>
      </c>
      <c r="CA138" s="2"/>
      <c r="CB138" s="1">
        <v>6</v>
      </c>
      <c r="CC138" s="2"/>
      <c r="CD138" s="2"/>
      <c r="CE138" s="1">
        <v>4</v>
      </c>
      <c r="CF138" s="1">
        <v>2</v>
      </c>
      <c r="CH138" s="2"/>
      <c r="CI138" s="1">
        <v>3</v>
      </c>
      <c r="CJ138" s="1">
        <v>3</v>
      </c>
      <c r="CL138" s="1">
        <v>3</v>
      </c>
      <c r="CM138" s="1">
        <v>3</v>
      </c>
      <c r="CN138" s="2"/>
      <c r="CO138" s="1">
        <v>3</v>
      </c>
      <c r="CP138" s="1">
        <v>3</v>
      </c>
      <c r="CQ138" s="2"/>
      <c r="CR138" s="1">
        <v>1</v>
      </c>
      <c r="CS138" s="1">
        <v>5</v>
      </c>
      <c r="CT138" s="2"/>
      <c r="CU138" s="1">
        <v>2</v>
      </c>
      <c r="CV138" s="1">
        <v>4</v>
      </c>
      <c r="CW138" s="1">
        <v>3</v>
      </c>
      <c r="CX138" s="1">
        <v>3</v>
      </c>
      <c r="CY138" s="2"/>
      <c r="CZ138" s="1">
        <v>1</v>
      </c>
      <c r="DA138" s="1">
        <v>2</v>
      </c>
      <c r="DB138" s="1">
        <v>1</v>
      </c>
      <c r="DC138" s="2"/>
      <c r="DD138" s="1">
        <v>2</v>
      </c>
      <c r="DE138" s="2"/>
      <c r="DF138" s="2"/>
      <c r="DG138" s="2"/>
    </row>
    <row r="139" spans="1:111" ht="15" customHeight="1" collapsed="1" x14ac:dyDescent="0.25">
      <c r="A139" s="78" t="s">
        <v>13</v>
      </c>
      <c r="B139" s="79"/>
      <c r="C139" s="80"/>
      <c r="D139" s="22">
        <v>62</v>
      </c>
      <c r="E139" s="20">
        <v>52</v>
      </c>
      <c r="F139" s="20">
        <v>5</v>
      </c>
      <c r="G139" s="20">
        <v>8</v>
      </c>
      <c r="H139" s="20">
        <v>57</v>
      </c>
      <c r="I139" s="26">
        <v>44</v>
      </c>
      <c r="J139" s="22">
        <v>6</v>
      </c>
      <c r="K139" s="20">
        <v>5</v>
      </c>
      <c r="L139" s="28">
        <v>10.526315789473683</v>
      </c>
      <c r="M139" s="29">
        <v>11.363636363636363</v>
      </c>
      <c r="N139" s="30">
        <v>98.245614035087712</v>
      </c>
      <c r="O139" s="28">
        <v>84.090909090909093</v>
      </c>
      <c r="P139" s="28">
        <v>91.228070175438589</v>
      </c>
      <c r="Q139" s="28">
        <v>88.63636363636364</v>
      </c>
      <c r="R139" s="28">
        <v>36.84210526315789</v>
      </c>
      <c r="S139" s="28">
        <v>59.090909090909093</v>
      </c>
      <c r="T139" s="28">
        <v>75.438596491228068</v>
      </c>
      <c r="U139" s="29">
        <v>77.272727272727266</v>
      </c>
      <c r="V139" s="30">
        <v>50</v>
      </c>
      <c r="W139" s="28">
        <v>55.68181818181818</v>
      </c>
      <c r="X139" s="28">
        <v>70.175438596491219</v>
      </c>
      <c r="Y139" s="28">
        <v>88.63636363636364</v>
      </c>
      <c r="Z139" s="28">
        <v>49.122807017543856</v>
      </c>
      <c r="AA139" s="28">
        <v>22.727272727272727</v>
      </c>
      <c r="AB139" s="28">
        <v>54.824561403508774</v>
      </c>
      <c r="AC139" s="29">
        <v>55.68181818181818</v>
      </c>
      <c r="AD139" s="30">
        <v>73.68421052631578</v>
      </c>
      <c r="AE139" s="28">
        <v>80.681818181818173</v>
      </c>
      <c r="AF139" s="28">
        <v>75.438596491228068</v>
      </c>
      <c r="AG139" s="28">
        <v>81.818181818181827</v>
      </c>
      <c r="AH139" s="28">
        <v>74.269005847953224</v>
      </c>
      <c r="AI139" s="29">
        <v>81.060606060606062</v>
      </c>
      <c r="AJ139" s="30">
        <v>78.94736842105263</v>
      </c>
      <c r="AK139" s="29">
        <v>76.13636363636364</v>
      </c>
      <c r="AL139" s="30">
        <v>70.175438596491219</v>
      </c>
      <c r="AM139" s="28">
        <v>67.045454545454547</v>
      </c>
      <c r="AN139" s="28">
        <v>49.122807017543856</v>
      </c>
      <c r="AO139" s="28">
        <v>59.090909090909093</v>
      </c>
      <c r="AP139" s="28">
        <v>64.035087719298247</v>
      </c>
      <c r="AQ139" s="28">
        <v>61.363636363636367</v>
      </c>
      <c r="AR139" s="28">
        <v>35.087719298245609</v>
      </c>
      <c r="AS139" s="28">
        <v>29.545454545454547</v>
      </c>
      <c r="AT139" s="28">
        <v>61.403508771929829</v>
      </c>
      <c r="AU139" s="28">
        <v>68.181818181818173</v>
      </c>
      <c r="AV139" s="40">
        <v>57.894736842105267</v>
      </c>
      <c r="AW139" s="57">
        <v>59.090909090909093</v>
      </c>
      <c r="AX139" s="55">
        <v>12.894736842105264</v>
      </c>
      <c r="AY139" s="42">
        <v>13.227272727272727</v>
      </c>
      <c r="AZ139" s="15">
        <f t="shared" ref="AZ139:DG139" si="11">SUM(AZ137:AZ138)</f>
        <v>1</v>
      </c>
      <c r="BA139" s="6">
        <f t="shared" si="11"/>
        <v>56</v>
      </c>
      <c r="BB139" s="6">
        <f t="shared" si="11"/>
        <v>5</v>
      </c>
      <c r="BC139" s="6">
        <f t="shared" si="11"/>
        <v>52</v>
      </c>
      <c r="BD139" s="6">
        <f t="shared" si="11"/>
        <v>36</v>
      </c>
      <c r="BE139" s="6">
        <f t="shared" si="11"/>
        <v>21</v>
      </c>
      <c r="BF139" s="6">
        <f t="shared" si="11"/>
        <v>0</v>
      </c>
      <c r="BG139" s="6">
        <f t="shared" si="11"/>
        <v>2</v>
      </c>
      <c r="BH139" s="6">
        <f t="shared" si="11"/>
        <v>38</v>
      </c>
      <c r="BI139" s="6">
        <f t="shared" si="11"/>
        <v>17</v>
      </c>
      <c r="BJ139" s="6">
        <f t="shared" si="11"/>
        <v>0</v>
      </c>
      <c r="BK139" s="6">
        <f t="shared" si="11"/>
        <v>13</v>
      </c>
      <c r="BL139" s="6">
        <f t="shared" si="11"/>
        <v>31</v>
      </c>
      <c r="BM139" s="6">
        <f t="shared" si="11"/>
        <v>13</v>
      </c>
      <c r="BN139" s="6">
        <f t="shared" si="11"/>
        <v>17</v>
      </c>
      <c r="BO139" s="6">
        <f t="shared" si="11"/>
        <v>40</v>
      </c>
      <c r="BP139" s="6">
        <f t="shared" si="11"/>
        <v>29</v>
      </c>
      <c r="BQ139" s="6">
        <f t="shared" si="11"/>
        <v>28</v>
      </c>
      <c r="BR139" s="6">
        <f t="shared" si="11"/>
        <v>6</v>
      </c>
      <c r="BS139" s="6">
        <f t="shared" si="11"/>
        <v>11</v>
      </c>
      <c r="BT139" s="6">
        <f t="shared" si="11"/>
        <v>14</v>
      </c>
      <c r="BU139" s="6">
        <f t="shared" si="11"/>
        <v>18</v>
      </c>
      <c r="BV139" s="6">
        <f t="shared" si="11"/>
        <v>8</v>
      </c>
      <c r="BW139" s="6">
        <f t="shared" si="11"/>
        <v>0</v>
      </c>
      <c r="BX139" s="6">
        <f t="shared" si="11"/>
        <v>1</v>
      </c>
      <c r="BY139" s="6">
        <f t="shared" si="11"/>
        <v>28</v>
      </c>
      <c r="BZ139" s="6">
        <f t="shared" si="11"/>
        <v>28</v>
      </c>
      <c r="CA139" s="6">
        <f t="shared" si="11"/>
        <v>14</v>
      </c>
      <c r="CB139" s="6">
        <f t="shared" si="11"/>
        <v>43</v>
      </c>
      <c r="CC139" s="6">
        <f t="shared" si="11"/>
        <v>1</v>
      </c>
      <c r="CD139" s="6">
        <f t="shared" si="11"/>
        <v>7</v>
      </c>
      <c r="CE139" s="6">
        <f t="shared" si="11"/>
        <v>27</v>
      </c>
      <c r="CF139" s="6">
        <f t="shared" si="11"/>
        <v>22</v>
      </c>
      <c r="CG139" s="6">
        <f t="shared" si="11"/>
        <v>0</v>
      </c>
      <c r="CH139" s="6">
        <f t="shared" si="11"/>
        <v>3</v>
      </c>
      <c r="CI139" s="6">
        <f t="shared" si="11"/>
        <v>18</v>
      </c>
      <c r="CJ139" s="6">
        <f t="shared" si="11"/>
        <v>36</v>
      </c>
      <c r="CK139" s="6">
        <f t="shared" si="11"/>
        <v>0</v>
      </c>
      <c r="CL139" s="6">
        <f t="shared" si="11"/>
        <v>4</v>
      </c>
      <c r="CM139" s="6">
        <f t="shared" si="11"/>
        <v>26</v>
      </c>
      <c r="CN139" s="6">
        <f t="shared" si="11"/>
        <v>27</v>
      </c>
      <c r="CO139" s="6">
        <f t="shared" si="11"/>
        <v>10</v>
      </c>
      <c r="CP139" s="6">
        <f t="shared" si="11"/>
        <v>38</v>
      </c>
      <c r="CQ139" s="6">
        <f t="shared" si="11"/>
        <v>9</v>
      </c>
      <c r="CR139" s="6">
        <f t="shared" si="11"/>
        <v>6</v>
      </c>
      <c r="CS139" s="6">
        <f t="shared" si="11"/>
        <v>29</v>
      </c>
      <c r="CT139" s="6">
        <f t="shared" si="11"/>
        <v>22</v>
      </c>
      <c r="CU139" s="6">
        <f t="shared" si="11"/>
        <v>37</v>
      </c>
      <c r="CV139" s="6">
        <f t="shared" si="11"/>
        <v>20</v>
      </c>
      <c r="CW139" s="6">
        <f t="shared" si="11"/>
        <v>22</v>
      </c>
      <c r="CX139" s="6">
        <f t="shared" si="11"/>
        <v>35</v>
      </c>
      <c r="CY139" s="6">
        <f t="shared" si="11"/>
        <v>0</v>
      </c>
      <c r="CZ139" s="6">
        <f t="shared" si="11"/>
        <v>2</v>
      </c>
      <c r="DA139" s="6">
        <f t="shared" si="11"/>
        <v>4</v>
      </c>
      <c r="DB139" s="6">
        <f t="shared" si="11"/>
        <v>6</v>
      </c>
      <c r="DC139" s="6">
        <f t="shared" si="11"/>
        <v>12</v>
      </c>
      <c r="DD139" s="6">
        <f t="shared" si="11"/>
        <v>15</v>
      </c>
      <c r="DE139" s="6">
        <f t="shared" si="11"/>
        <v>13</v>
      </c>
      <c r="DF139" s="6">
        <f t="shared" si="11"/>
        <v>5</v>
      </c>
      <c r="DG139" s="6">
        <f t="shared" si="11"/>
        <v>0</v>
      </c>
    </row>
    <row r="140" spans="1:111" hidden="1" outlineLevel="1" x14ac:dyDescent="0.25">
      <c r="A140" s="25">
        <v>122</v>
      </c>
      <c r="B140" s="23">
        <v>122001</v>
      </c>
      <c r="C140" s="33" t="s">
        <v>164</v>
      </c>
      <c r="D140" s="48">
        <v>46</v>
      </c>
      <c r="E140" s="18">
        <v>67</v>
      </c>
      <c r="F140" s="19"/>
      <c r="G140" s="19">
        <v>8</v>
      </c>
      <c r="H140" s="35">
        <v>46</v>
      </c>
      <c r="I140" s="21">
        <v>59</v>
      </c>
      <c r="J140" s="25">
        <v>1</v>
      </c>
      <c r="K140" s="35">
        <v>3</v>
      </c>
      <c r="L140" s="10">
        <v>2.1739130434782608</v>
      </c>
      <c r="M140" s="13">
        <v>5.0847457627118651</v>
      </c>
      <c r="N140" s="12">
        <v>100</v>
      </c>
      <c r="O140" s="10">
        <v>94.915254237288138</v>
      </c>
      <c r="P140" s="10">
        <v>100</v>
      </c>
      <c r="Q140" s="10">
        <v>96.610169491525426</v>
      </c>
      <c r="R140" s="10">
        <v>52.173913043478258</v>
      </c>
      <c r="S140" s="10">
        <v>47.457627118644069</v>
      </c>
      <c r="T140" s="10">
        <v>84.05797101449275</v>
      </c>
      <c r="U140" s="13">
        <v>79.66101694915254</v>
      </c>
      <c r="V140" s="12">
        <v>57.608695652173914</v>
      </c>
      <c r="W140" s="10">
        <v>53.389830508474581</v>
      </c>
      <c r="X140" s="10">
        <v>84.782608695652172</v>
      </c>
      <c r="Y140" s="10">
        <v>77.966101694915253</v>
      </c>
      <c r="Z140" s="10">
        <v>80.434782608695656</v>
      </c>
      <c r="AA140" s="10">
        <v>55.932203389830505</v>
      </c>
      <c r="AB140" s="10">
        <v>70.108695652173907</v>
      </c>
      <c r="AC140" s="13">
        <v>60.169491525423723</v>
      </c>
      <c r="AD140" s="12">
        <v>89.130434782608688</v>
      </c>
      <c r="AE140" s="10">
        <v>88.135593220338976</v>
      </c>
      <c r="AF140" s="10">
        <v>82.608695652173907</v>
      </c>
      <c r="AG140" s="10">
        <v>72.881355932203391</v>
      </c>
      <c r="AH140" s="10">
        <v>86.956521739130437</v>
      </c>
      <c r="AI140" s="13">
        <v>83.050847457627114</v>
      </c>
      <c r="AJ140" s="12">
        <v>89.130434782608688</v>
      </c>
      <c r="AK140" s="13">
        <v>93.220338983050837</v>
      </c>
      <c r="AL140" s="12">
        <v>66.304347826086953</v>
      </c>
      <c r="AM140" s="10">
        <v>45.762711864406782</v>
      </c>
      <c r="AN140" s="10">
        <v>38.04347826086957</v>
      </c>
      <c r="AO140" s="10">
        <v>32.20338983050847</v>
      </c>
      <c r="AP140" s="10">
        <v>40.217391304347828</v>
      </c>
      <c r="AQ140" s="10">
        <v>38.135593220338983</v>
      </c>
      <c r="AR140" s="10">
        <v>93.478260869565219</v>
      </c>
      <c r="AS140" s="10">
        <v>88.135593220338976</v>
      </c>
      <c r="AT140" s="10">
        <v>54.347826086956516</v>
      </c>
      <c r="AU140" s="10">
        <v>50.847457627118644</v>
      </c>
      <c r="AV140" s="38">
        <v>54.619565217391312</v>
      </c>
      <c r="AW140" s="56">
        <v>46.398305084745758</v>
      </c>
      <c r="AX140" s="11">
        <v>14.086956521739131</v>
      </c>
      <c r="AY140" s="13">
        <v>12.864406779661017</v>
      </c>
      <c r="AZ140" s="2"/>
      <c r="BA140" s="1">
        <v>46</v>
      </c>
      <c r="BB140" s="2"/>
      <c r="BC140" s="1">
        <v>46</v>
      </c>
      <c r="BD140" s="1">
        <v>22</v>
      </c>
      <c r="BE140" s="1">
        <v>24</v>
      </c>
      <c r="BF140" s="2"/>
      <c r="BG140" s="2"/>
      <c r="BH140" s="1">
        <v>22</v>
      </c>
      <c r="BI140" s="1">
        <v>24</v>
      </c>
      <c r="BJ140" s="1"/>
      <c r="BK140" s="1">
        <v>11</v>
      </c>
      <c r="BL140" s="1">
        <v>17</v>
      </c>
      <c r="BM140" s="1">
        <v>18</v>
      </c>
      <c r="BN140" s="1">
        <v>7</v>
      </c>
      <c r="BO140" s="1">
        <v>39</v>
      </c>
      <c r="BP140" s="1">
        <v>9</v>
      </c>
      <c r="BQ140" s="1">
        <v>37</v>
      </c>
      <c r="BR140" s="1">
        <v>1</v>
      </c>
      <c r="BS140" s="1">
        <v>3</v>
      </c>
      <c r="BT140" s="1">
        <v>13</v>
      </c>
      <c r="BU140" s="1">
        <v>16</v>
      </c>
      <c r="BV140" s="1">
        <v>13</v>
      </c>
      <c r="BX140" s="2"/>
      <c r="BY140" s="1">
        <v>10</v>
      </c>
      <c r="BZ140" s="1">
        <v>36</v>
      </c>
      <c r="CA140" s="1">
        <v>8</v>
      </c>
      <c r="CB140" s="1">
        <v>38</v>
      </c>
      <c r="CC140" s="2"/>
      <c r="CD140" s="2"/>
      <c r="CE140" s="1">
        <v>18</v>
      </c>
      <c r="CF140" s="1">
        <v>28</v>
      </c>
      <c r="CH140" s="2"/>
      <c r="CI140" s="1">
        <v>10</v>
      </c>
      <c r="CJ140" s="1">
        <v>36</v>
      </c>
      <c r="CL140" s="1">
        <v>4</v>
      </c>
      <c r="CM140" s="1">
        <v>23</v>
      </c>
      <c r="CN140" s="1">
        <v>19</v>
      </c>
      <c r="CO140" s="1">
        <v>14</v>
      </c>
      <c r="CP140" s="1">
        <v>29</v>
      </c>
      <c r="CQ140" s="1">
        <v>3</v>
      </c>
      <c r="CR140" s="1">
        <v>17</v>
      </c>
      <c r="CS140" s="1">
        <v>21</v>
      </c>
      <c r="CT140" s="1">
        <v>8</v>
      </c>
      <c r="CU140" s="1">
        <v>3</v>
      </c>
      <c r="CV140" s="1">
        <v>43</v>
      </c>
      <c r="CW140" s="1">
        <v>21</v>
      </c>
      <c r="CX140" s="1">
        <v>25</v>
      </c>
      <c r="CY140" s="2"/>
      <c r="CZ140" s="2"/>
      <c r="DA140" s="1">
        <v>4</v>
      </c>
      <c r="DB140" s="1">
        <v>11</v>
      </c>
      <c r="DC140" s="1">
        <v>7</v>
      </c>
      <c r="DD140" s="1">
        <v>13</v>
      </c>
      <c r="DE140" s="1">
        <v>10</v>
      </c>
      <c r="DF140" s="1">
        <v>1</v>
      </c>
      <c r="DG140" s="2"/>
    </row>
    <row r="141" spans="1:111" ht="15" customHeight="1" collapsed="1" x14ac:dyDescent="0.25">
      <c r="A141" s="78" t="s">
        <v>14</v>
      </c>
      <c r="B141" s="79"/>
      <c r="C141" s="80"/>
      <c r="D141" s="22">
        <v>46</v>
      </c>
      <c r="E141" s="20">
        <v>67</v>
      </c>
      <c r="F141" s="20">
        <v>0</v>
      </c>
      <c r="G141" s="20">
        <v>8</v>
      </c>
      <c r="H141" s="20">
        <v>46</v>
      </c>
      <c r="I141" s="26">
        <v>59</v>
      </c>
      <c r="J141" s="22">
        <v>1</v>
      </c>
      <c r="K141" s="20">
        <v>3</v>
      </c>
      <c r="L141" s="28">
        <v>2.1739130434782608</v>
      </c>
      <c r="M141" s="29">
        <v>5.0847457627118651</v>
      </c>
      <c r="N141" s="30">
        <v>100</v>
      </c>
      <c r="O141" s="28">
        <v>94.915254237288138</v>
      </c>
      <c r="P141" s="28">
        <v>100</v>
      </c>
      <c r="Q141" s="28">
        <v>96.610169491525426</v>
      </c>
      <c r="R141" s="28">
        <v>52.173913043478258</v>
      </c>
      <c r="S141" s="28">
        <v>47.457627118644069</v>
      </c>
      <c r="T141" s="28">
        <v>84.05797101449275</v>
      </c>
      <c r="U141" s="29">
        <v>79.66101694915254</v>
      </c>
      <c r="V141" s="30">
        <v>57.608695652173914</v>
      </c>
      <c r="W141" s="28">
        <v>53.389830508474581</v>
      </c>
      <c r="X141" s="28">
        <v>84.782608695652172</v>
      </c>
      <c r="Y141" s="28">
        <v>77.966101694915253</v>
      </c>
      <c r="Z141" s="28">
        <v>80.434782608695656</v>
      </c>
      <c r="AA141" s="28">
        <v>55.932203389830505</v>
      </c>
      <c r="AB141" s="28">
        <v>70.108695652173907</v>
      </c>
      <c r="AC141" s="29">
        <v>60.169491525423723</v>
      </c>
      <c r="AD141" s="30">
        <v>89.130434782608688</v>
      </c>
      <c r="AE141" s="28">
        <v>88.135593220338976</v>
      </c>
      <c r="AF141" s="28">
        <v>82.608695652173907</v>
      </c>
      <c r="AG141" s="28">
        <v>72.881355932203391</v>
      </c>
      <c r="AH141" s="28">
        <v>86.956521739130437</v>
      </c>
      <c r="AI141" s="29">
        <v>83.050847457627114</v>
      </c>
      <c r="AJ141" s="30">
        <v>89.130434782608688</v>
      </c>
      <c r="AK141" s="29">
        <v>93.220338983050837</v>
      </c>
      <c r="AL141" s="30">
        <v>66.304347826086953</v>
      </c>
      <c r="AM141" s="28">
        <v>45.762711864406782</v>
      </c>
      <c r="AN141" s="28">
        <v>38.04347826086957</v>
      </c>
      <c r="AO141" s="28">
        <v>32.20338983050847</v>
      </c>
      <c r="AP141" s="28">
        <v>40.217391304347828</v>
      </c>
      <c r="AQ141" s="28">
        <v>38.135593220338983</v>
      </c>
      <c r="AR141" s="28">
        <v>93.478260869565219</v>
      </c>
      <c r="AS141" s="28">
        <v>88.135593220338976</v>
      </c>
      <c r="AT141" s="28">
        <v>54.347826086956516</v>
      </c>
      <c r="AU141" s="28">
        <v>50.847457627118644</v>
      </c>
      <c r="AV141" s="40">
        <v>54.619565217391312</v>
      </c>
      <c r="AW141" s="57">
        <v>46.398305084745758</v>
      </c>
      <c r="AX141" s="55">
        <v>14.086956521739131</v>
      </c>
      <c r="AY141" s="42">
        <v>12.864406779661017</v>
      </c>
      <c r="AZ141" s="15">
        <f t="shared" ref="AZ141:DG141" si="12">SUM(AZ140)</f>
        <v>0</v>
      </c>
      <c r="BA141" s="6">
        <f t="shared" si="12"/>
        <v>46</v>
      </c>
      <c r="BB141" s="6">
        <f t="shared" si="12"/>
        <v>0</v>
      </c>
      <c r="BC141" s="6">
        <f t="shared" si="12"/>
        <v>46</v>
      </c>
      <c r="BD141" s="6">
        <f t="shared" si="12"/>
        <v>22</v>
      </c>
      <c r="BE141" s="6">
        <f t="shared" si="12"/>
        <v>24</v>
      </c>
      <c r="BF141" s="6">
        <f t="shared" si="12"/>
        <v>0</v>
      </c>
      <c r="BG141" s="6">
        <f t="shared" si="12"/>
        <v>0</v>
      </c>
      <c r="BH141" s="6">
        <f t="shared" si="12"/>
        <v>22</v>
      </c>
      <c r="BI141" s="6">
        <f t="shared" si="12"/>
        <v>24</v>
      </c>
      <c r="BJ141" s="6">
        <f t="shared" si="12"/>
        <v>0</v>
      </c>
      <c r="BK141" s="6">
        <f t="shared" si="12"/>
        <v>11</v>
      </c>
      <c r="BL141" s="6">
        <f t="shared" si="12"/>
        <v>17</v>
      </c>
      <c r="BM141" s="6">
        <f t="shared" si="12"/>
        <v>18</v>
      </c>
      <c r="BN141" s="6">
        <f t="shared" si="12"/>
        <v>7</v>
      </c>
      <c r="BO141" s="6">
        <f t="shared" si="12"/>
        <v>39</v>
      </c>
      <c r="BP141" s="6">
        <f t="shared" si="12"/>
        <v>9</v>
      </c>
      <c r="BQ141" s="6">
        <f t="shared" si="12"/>
        <v>37</v>
      </c>
      <c r="BR141" s="6">
        <f t="shared" si="12"/>
        <v>1</v>
      </c>
      <c r="BS141" s="6">
        <f t="shared" si="12"/>
        <v>3</v>
      </c>
      <c r="BT141" s="6">
        <f t="shared" si="12"/>
        <v>13</v>
      </c>
      <c r="BU141" s="6">
        <f t="shared" si="12"/>
        <v>16</v>
      </c>
      <c r="BV141" s="6">
        <f t="shared" si="12"/>
        <v>13</v>
      </c>
      <c r="BW141" s="6">
        <f t="shared" si="12"/>
        <v>0</v>
      </c>
      <c r="BX141" s="6">
        <f t="shared" si="12"/>
        <v>0</v>
      </c>
      <c r="BY141" s="6">
        <f t="shared" si="12"/>
        <v>10</v>
      </c>
      <c r="BZ141" s="6">
        <f t="shared" si="12"/>
        <v>36</v>
      </c>
      <c r="CA141" s="6">
        <f t="shared" si="12"/>
        <v>8</v>
      </c>
      <c r="CB141" s="6">
        <f t="shared" si="12"/>
        <v>38</v>
      </c>
      <c r="CC141" s="6">
        <f t="shared" si="12"/>
        <v>0</v>
      </c>
      <c r="CD141" s="6">
        <f t="shared" si="12"/>
        <v>0</v>
      </c>
      <c r="CE141" s="6">
        <f t="shared" si="12"/>
        <v>18</v>
      </c>
      <c r="CF141" s="6">
        <f t="shared" si="12"/>
        <v>28</v>
      </c>
      <c r="CG141" s="6">
        <f t="shared" si="12"/>
        <v>0</v>
      </c>
      <c r="CH141" s="6">
        <f t="shared" si="12"/>
        <v>0</v>
      </c>
      <c r="CI141" s="6">
        <f t="shared" si="12"/>
        <v>10</v>
      </c>
      <c r="CJ141" s="6">
        <f t="shared" si="12"/>
        <v>36</v>
      </c>
      <c r="CK141" s="6">
        <f t="shared" si="12"/>
        <v>0</v>
      </c>
      <c r="CL141" s="6">
        <f t="shared" si="12"/>
        <v>4</v>
      </c>
      <c r="CM141" s="6">
        <f t="shared" si="12"/>
        <v>23</v>
      </c>
      <c r="CN141" s="6">
        <f t="shared" si="12"/>
        <v>19</v>
      </c>
      <c r="CO141" s="6">
        <f t="shared" si="12"/>
        <v>14</v>
      </c>
      <c r="CP141" s="6">
        <f t="shared" si="12"/>
        <v>29</v>
      </c>
      <c r="CQ141" s="6">
        <f t="shared" si="12"/>
        <v>3</v>
      </c>
      <c r="CR141" s="6">
        <f t="shared" si="12"/>
        <v>17</v>
      </c>
      <c r="CS141" s="6">
        <f t="shared" si="12"/>
        <v>21</v>
      </c>
      <c r="CT141" s="6">
        <f t="shared" si="12"/>
        <v>8</v>
      </c>
      <c r="CU141" s="6">
        <f t="shared" si="12"/>
        <v>3</v>
      </c>
      <c r="CV141" s="6">
        <f t="shared" si="12"/>
        <v>43</v>
      </c>
      <c r="CW141" s="6">
        <f t="shared" si="12"/>
        <v>21</v>
      </c>
      <c r="CX141" s="6">
        <f t="shared" si="12"/>
        <v>25</v>
      </c>
      <c r="CY141" s="6">
        <f t="shared" si="12"/>
        <v>0</v>
      </c>
      <c r="CZ141" s="6">
        <f t="shared" si="12"/>
        <v>0</v>
      </c>
      <c r="DA141" s="6">
        <f t="shared" si="12"/>
        <v>4</v>
      </c>
      <c r="DB141" s="6">
        <f t="shared" si="12"/>
        <v>11</v>
      </c>
      <c r="DC141" s="6">
        <f t="shared" si="12"/>
        <v>7</v>
      </c>
      <c r="DD141" s="6">
        <f t="shared" si="12"/>
        <v>13</v>
      </c>
      <c r="DE141" s="6">
        <f t="shared" si="12"/>
        <v>10</v>
      </c>
      <c r="DF141" s="6">
        <f t="shared" si="12"/>
        <v>1</v>
      </c>
      <c r="DG141" s="6">
        <f t="shared" si="12"/>
        <v>0</v>
      </c>
    </row>
    <row r="142" spans="1:111" hidden="1" outlineLevel="1" x14ac:dyDescent="0.25">
      <c r="A142" s="25">
        <v>124</v>
      </c>
      <c r="B142" s="23">
        <v>124002</v>
      </c>
      <c r="C142" s="33" t="s">
        <v>165</v>
      </c>
      <c r="D142" s="48">
        <v>6</v>
      </c>
      <c r="E142" s="18">
        <v>12</v>
      </c>
      <c r="F142" s="19"/>
      <c r="G142" s="19"/>
      <c r="H142" s="35">
        <v>6</v>
      </c>
      <c r="I142" s="21">
        <v>12</v>
      </c>
      <c r="J142" s="31"/>
      <c r="K142" s="39">
        <v>1</v>
      </c>
      <c r="L142" s="10">
        <v>0</v>
      </c>
      <c r="M142" s="13">
        <v>8.3333333333333321</v>
      </c>
      <c r="N142" s="12">
        <v>100</v>
      </c>
      <c r="O142" s="10">
        <v>100</v>
      </c>
      <c r="P142" s="10">
        <v>100</v>
      </c>
      <c r="Q142" s="10">
        <v>100</v>
      </c>
      <c r="R142" s="10">
        <v>83.333333333333343</v>
      </c>
      <c r="S142" s="10">
        <v>41.666666666666671</v>
      </c>
      <c r="T142" s="10">
        <v>94.444444444444443</v>
      </c>
      <c r="U142" s="13">
        <v>80.555555555555557</v>
      </c>
      <c r="V142" s="12">
        <v>91.666666666666657</v>
      </c>
      <c r="W142" s="10">
        <v>25</v>
      </c>
      <c r="X142" s="10">
        <v>66.666666666666657</v>
      </c>
      <c r="Y142" s="10">
        <v>50</v>
      </c>
      <c r="Z142" s="10">
        <v>100</v>
      </c>
      <c r="AA142" s="10">
        <v>25</v>
      </c>
      <c r="AB142" s="10">
        <v>87.5</v>
      </c>
      <c r="AC142" s="13">
        <v>31.25</v>
      </c>
      <c r="AD142" s="12">
        <v>100</v>
      </c>
      <c r="AE142" s="10">
        <v>79.166666666666657</v>
      </c>
      <c r="AF142" s="10">
        <v>83.333333333333343</v>
      </c>
      <c r="AG142" s="10">
        <v>25</v>
      </c>
      <c r="AH142" s="10">
        <v>94.444444444444443</v>
      </c>
      <c r="AI142" s="13">
        <v>61.111111111111114</v>
      </c>
      <c r="AJ142" s="12">
        <v>100</v>
      </c>
      <c r="AK142" s="13">
        <v>83.333333333333343</v>
      </c>
      <c r="AL142" s="12">
        <v>41.666666666666671</v>
      </c>
      <c r="AM142" s="10">
        <v>50</v>
      </c>
      <c r="AN142" s="10">
        <v>25</v>
      </c>
      <c r="AO142" s="10">
        <v>50</v>
      </c>
      <c r="AP142" s="10">
        <v>91.666666666666657</v>
      </c>
      <c r="AQ142" s="10">
        <v>58.333333333333336</v>
      </c>
      <c r="AR142" s="10">
        <v>16.666666666666664</v>
      </c>
      <c r="AS142" s="10">
        <v>0</v>
      </c>
      <c r="AT142" s="10">
        <v>83.333333333333343</v>
      </c>
      <c r="AU142" s="10">
        <v>33.333333333333329</v>
      </c>
      <c r="AV142" s="38">
        <v>52.083333333333336</v>
      </c>
      <c r="AW142" s="56">
        <v>43.75</v>
      </c>
      <c r="AX142" s="11">
        <v>15.333333333333334</v>
      </c>
      <c r="AY142" s="13">
        <v>10.666666666666666</v>
      </c>
      <c r="AZ142" s="2"/>
      <c r="BA142" s="1">
        <v>6</v>
      </c>
      <c r="BB142" s="2"/>
      <c r="BC142" s="1">
        <v>6</v>
      </c>
      <c r="BD142" s="1">
        <v>1</v>
      </c>
      <c r="BE142" s="1">
        <v>5</v>
      </c>
      <c r="BF142" s="2"/>
      <c r="BG142" s="2"/>
      <c r="BH142" s="1">
        <v>1</v>
      </c>
      <c r="BI142" s="1">
        <v>5</v>
      </c>
      <c r="BJ142" s="3"/>
      <c r="BK142" s="2"/>
      <c r="BL142" s="1">
        <v>1</v>
      </c>
      <c r="BM142" s="1">
        <v>5</v>
      </c>
      <c r="BN142" s="1">
        <v>2</v>
      </c>
      <c r="BO142" s="1">
        <v>4</v>
      </c>
      <c r="BP142" s="2"/>
      <c r="BQ142" s="1">
        <v>6</v>
      </c>
      <c r="BR142" s="2"/>
      <c r="BS142" s="2"/>
      <c r="BT142" s="2"/>
      <c r="BU142" s="1">
        <v>3</v>
      </c>
      <c r="BV142" s="1">
        <v>3</v>
      </c>
      <c r="BX142" s="2"/>
      <c r="BY142" s="2"/>
      <c r="BZ142" s="1">
        <v>6</v>
      </c>
      <c r="CA142" s="1">
        <v>1</v>
      </c>
      <c r="CB142" s="1">
        <v>5</v>
      </c>
      <c r="CC142" s="2"/>
      <c r="CD142" s="2"/>
      <c r="CE142" s="1">
        <v>1</v>
      </c>
      <c r="CF142" s="1">
        <v>5</v>
      </c>
      <c r="CH142" s="2"/>
      <c r="CI142" s="2"/>
      <c r="CJ142" s="1">
        <v>6</v>
      </c>
      <c r="CL142" s="1">
        <v>2</v>
      </c>
      <c r="CM142" s="1">
        <v>3</v>
      </c>
      <c r="CN142" s="1">
        <v>1</v>
      </c>
      <c r="CO142" s="1">
        <v>3</v>
      </c>
      <c r="CP142" s="1">
        <v>3</v>
      </c>
      <c r="CQ142" s="2"/>
      <c r="CR142" s="2"/>
      <c r="CS142" s="1">
        <v>1</v>
      </c>
      <c r="CT142" s="1">
        <v>5</v>
      </c>
      <c r="CU142" s="1">
        <v>5</v>
      </c>
      <c r="CV142" s="1">
        <v>1</v>
      </c>
      <c r="CW142" s="1">
        <v>1</v>
      </c>
      <c r="CX142" s="1">
        <v>5</v>
      </c>
      <c r="CY142" s="2"/>
      <c r="CZ142" s="2"/>
      <c r="DA142" s="1">
        <v>1</v>
      </c>
      <c r="DB142" s="1">
        <v>1</v>
      </c>
      <c r="DC142" s="1">
        <v>1</v>
      </c>
      <c r="DD142" s="1">
        <v>2</v>
      </c>
      <c r="DE142" s="1">
        <v>1</v>
      </c>
      <c r="DF142" s="2"/>
      <c r="DG142" s="2"/>
    </row>
    <row r="143" spans="1:111" ht="15" customHeight="1" collapsed="1" x14ac:dyDescent="0.25">
      <c r="A143" s="78" t="s">
        <v>15</v>
      </c>
      <c r="B143" s="79"/>
      <c r="C143" s="80"/>
      <c r="D143" s="22">
        <v>6</v>
      </c>
      <c r="E143" s="20">
        <v>12</v>
      </c>
      <c r="F143" s="20">
        <v>0</v>
      </c>
      <c r="G143" s="20">
        <v>0</v>
      </c>
      <c r="H143" s="20">
        <v>6</v>
      </c>
      <c r="I143" s="26">
        <v>12</v>
      </c>
      <c r="J143" s="22">
        <v>0</v>
      </c>
      <c r="K143" s="20">
        <v>1</v>
      </c>
      <c r="L143" s="28">
        <v>0</v>
      </c>
      <c r="M143" s="29">
        <v>8.3333333333333321</v>
      </c>
      <c r="N143" s="30">
        <v>100</v>
      </c>
      <c r="O143" s="28">
        <v>100</v>
      </c>
      <c r="P143" s="28">
        <v>100</v>
      </c>
      <c r="Q143" s="28">
        <v>100</v>
      </c>
      <c r="R143" s="28">
        <v>83.333333333333343</v>
      </c>
      <c r="S143" s="28">
        <v>41.666666666666671</v>
      </c>
      <c r="T143" s="28">
        <v>94.444444444444443</v>
      </c>
      <c r="U143" s="29">
        <v>80.555555555555557</v>
      </c>
      <c r="V143" s="30">
        <v>91.666666666666657</v>
      </c>
      <c r="W143" s="28">
        <v>25</v>
      </c>
      <c r="X143" s="28">
        <v>66.666666666666657</v>
      </c>
      <c r="Y143" s="28">
        <v>50</v>
      </c>
      <c r="Z143" s="28">
        <v>100</v>
      </c>
      <c r="AA143" s="28">
        <v>25</v>
      </c>
      <c r="AB143" s="28">
        <v>87.5</v>
      </c>
      <c r="AC143" s="29">
        <v>31.25</v>
      </c>
      <c r="AD143" s="30">
        <v>100</v>
      </c>
      <c r="AE143" s="28">
        <v>79.166666666666657</v>
      </c>
      <c r="AF143" s="28">
        <v>83.333333333333343</v>
      </c>
      <c r="AG143" s="28">
        <v>25</v>
      </c>
      <c r="AH143" s="28">
        <v>94.444444444444443</v>
      </c>
      <c r="AI143" s="29">
        <v>61.111111111111114</v>
      </c>
      <c r="AJ143" s="30">
        <v>100</v>
      </c>
      <c r="AK143" s="29">
        <v>83.333333333333343</v>
      </c>
      <c r="AL143" s="30">
        <v>41.666666666666671</v>
      </c>
      <c r="AM143" s="28">
        <v>50</v>
      </c>
      <c r="AN143" s="28">
        <v>25</v>
      </c>
      <c r="AO143" s="28">
        <v>50</v>
      </c>
      <c r="AP143" s="28">
        <v>91.666666666666657</v>
      </c>
      <c r="AQ143" s="28">
        <v>58.333333333333336</v>
      </c>
      <c r="AR143" s="28">
        <v>16.666666666666664</v>
      </c>
      <c r="AS143" s="28">
        <v>0</v>
      </c>
      <c r="AT143" s="28">
        <v>83.333333333333343</v>
      </c>
      <c r="AU143" s="28">
        <v>33.333333333333329</v>
      </c>
      <c r="AV143" s="40">
        <v>52.083333333333336</v>
      </c>
      <c r="AW143" s="57">
        <v>43.75</v>
      </c>
      <c r="AX143" s="55">
        <v>15.333333333333334</v>
      </c>
      <c r="AY143" s="42">
        <v>10.666666666666666</v>
      </c>
      <c r="AZ143" s="15">
        <f t="shared" ref="AZ143:DG143" si="13">SUM(AZ142)</f>
        <v>0</v>
      </c>
      <c r="BA143" s="6">
        <f t="shared" si="13"/>
        <v>6</v>
      </c>
      <c r="BB143" s="6">
        <f t="shared" si="13"/>
        <v>0</v>
      </c>
      <c r="BC143" s="6">
        <f t="shared" si="13"/>
        <v>6</v>
      </c>
      <c r="BD143" s="6">
        <f t="shared" si="13"/>
        <v>1</v>
      </c>
      <c r="BE143" s="6">
        <f t="shared" si="13"/>
        <v>5</v>
      </c>
      <c r="BF143" s="6">
        <f t="shared" si="13"/>
        <v>0</v>
      </c>
      <c r="BG143" s="6">
        <f t="shared" si="13"/>
        <v>0</v>
      </c>
      <c r="BH143" s="6">
        <f t="shared" si="13"/>
        <v>1</v>
      </c>
      <c r="BI143" s="6">
        <f t="shared" si="13"/>
        <v>5</v>
      </c>
      <c r="BJ143" s="6">
        <f t="shared" si="13"/>
        <v>0</v>
      </c>
      <c r="BK143" s="6">
        <f t="shared" si="13"/>
        <v>0</v>
      </c>
      <c r="BL143" s="6">
        <f t="shared" si="13"/>
        <v>1</v>
      </c>
      <c r="BM143" s="6">
        <f t="shared" si="13"/>
        <v>5</v>
      </c>
      <c r="BN143" s="6">
        <f t="shared" si="13"/>
        <v>2</v>
      </c>
      <c r="BO143" s="6">
        <f t="shared" si="13"/>
        <v>4</v>
      </c>
      <c r="BP143" s="6">
        <f t="shared" si="13"/>
        <v>0</v>
      </c>
      <c r="BQ143" s="6">
        <f t="shared" si="13"/>
        <v>6</v>
      </c>
      <c r="BR143" s="6">
        <f t="shared" si="13"/>
        <v>0</v>
      </c>
      <c r="BS143" s="6">
        <f t="shared" si="13"/>
        <v>0</v>
      </c>
      <c r="BT143" s="6">
        <f t="shared" si="13"/>
        <v>0</v>
      </c>
      <c r="BU143" s="6">
        <f t="shared" si="13"/>
        <v>3</v>
      </c>
      <c r="BV143" s="6">
        <f t="shared" si="13"/>
        <v>3</v>
      </c>
      <c r="BW143" s="6">
        <f t="shared" si="13"/>
        <v>0</v>
      </c>
      <c r="BX143" s="6">
        <f t="shared" si="13"/>
        <v>0</v>
      </c>
      <c r="BY143" s="6">
        <f t="shared" si="13"/>
        <v>0</v>
      </c>
      <c r="BZ143" s="6">
        <f t="shared" si="13"/>
        <v>6</v>
      </c>
      <c r="CA143" s="6">
        <f t="shared" si="13"/>
        <v>1</v>
      </c>
      <c r="CB143" s="6">
        <f t="shared" si="13"/>
        <v>5</v>
      </c>
      <c r="CC143" s="6">
        <f t="shared" si="13"/>
        <v>0</v>
      </c>
      <c r="CD143" s="6">
        <f t="shared" si="13"/>
        <v>0</v>
      </c>
      <c r="CE143" s="6">
        <f t="shared" si="13"/>
        <v>1</v>
      </c>
      <c r="CF143" s="6">
        <f t="shared" si="13"/>
        <v>5</v>
      </c>
      <c r="CG143" s="6">
        <f t="shared" si="13"/>
        <v>0</v>
      </c>
      <c r="CH143" s="6">
        <f t="shared" si="13"/>
        <v>0</v>
      </c>
      <c r="CI143" s="6">
        <f t="shared" si="13"/>
        <v>0</v>
      </c>
      <c r="CJ143" s="6">
        <f t="shared" si="13"/>
        <v>6</v>
      </c>
      <c r="CK143" s="6">
        <f t="shared" si="13"/>
        <v>0</v>
      </c>
      <c r="CL143" s="6">
        <f t="shared" si="13"/>
        <v>2</v>
      </c>
      <c r="CM143" s="6">
        <f t="shared" si="13"/>
        <v>3</v>
      </c>
      <c r="CN143" s="6">
        <f t="shared" si="13"/>
        <v>1</v>
      </c>
      <c r="CO143" s="6">
        <f t="shared" si="13"/>
        <v>3</v>
      </c>
      <c r="CP143" s="6">
        <f t="shared" si="13"/>
        <v>3</v>
      </c>
      <c r="CQ143" s="6">
        <f t="shared" si="13"/>
        <v>0</v>
      </c>
      <c r="CR143" s="6">
        <f t="shared" si="13"/>
        <v>0</v>
      </c>
      <c r="CS143" s="6">
        <f t="shared" si="13"/>
        <v>1</v>
      </c>
      <c r="CT143" s="6">
        <f t="shared" si="13"/>
        <v>5</v>
      </c>
      <c r="CU143" s="6">
        <f t="shared" si="13"/>
        <v>5</v>
      </c>
      <c r="CV143" s="6">
        <f t="shared" si="13"/>
        <v>1</v>
      </c>
      <c r="CW143" s="6">
        <f t="shared" si="13"/>
        <v>1</v>
      </c>
      <c r="CX143" s="6">
        <f t="shared" si="13"/>
        <v>5</v>
      </c>
      <c r="CY143" s="6">
        <f t="shared" si="13"/>
        <v>0</v>
      </c>
      <c r="CZ143" s="6">
        <f t="shared" si="13"/>
        <v>0</v>
      </c>
      <c r="DA143" s="6">
        <f t="shared" si="13"/>
        <v>1</v>
      </c>
      <c r="DB143" s="6">
        <f t="shared" si="13"/>
        <v>1</v>
      </c>
      <c r="DC143" s="6">
        <f t="shared" si="13"/>
        <v>1</v>
      </c>
      <c r="DD143" s="6">
        <f t="shared" si="13"/>
        <v>2</v>
      </c>
      <c r="DE143" s="6">
        <f t="shared" si="13"/>
        <v>1</v>
      </c>
      <c r="DF143" s="6">
        <f t="shared" si="13"/>
        <v>0</v>
      </c>
      <c r="DG143" s="6">
        <f t="shared" si="13"/>
        <v>0</v>
      </c>
    </row>
    <row r="144" spans="1:111" hidden="1" outlineLevel="1" x14ac:dyDescent="0.25">
      <c r="A144" s="25">
        <v>126</v>
      </c>
      <c r="B144" s="23">
        <v>126001</v>
      </c>
      <c r="C144" s="33" t="s">
        <v>166</v>
      </c>
      <c r="D144" s="48">
        <v>38</v>
      </c>
      <c r="E144" s="18">
        <v>67</v>
      </c>
      <c r="F144" s="18">
        <v>2</v>
      </c>
      <c r="G144" s="18">
        <v>4</v>
      </c>
      <c r="H144" s="35">
        <v>36</v>
      </c>
      <c r="I144" s="21">
        <v>63</v>
      </c>
      <c r="J144" s="25">
        <v>9</v>
      </c>
      <c r="K144" s="35">
        <v>9</v>
      </c>
      <c r="L144" s="10">
        <v>25</v>
      </c>
      <c r="M144" s="13">
        <v>14.285714285714285</v>
      </c>
      <c r="N144" s="12">
        <v>91.666666666666657</v>
      </c>
      <c r="O144" s="10">
        <v>96.825396825396822</v>
      </c>
      <c r="P144" s="10">
        <v>88.888888888888886</v>
      </c>
      <c r="Q144" s="10">
        <v>95.238095238095227</v>
      </c>
      <c r="R144" s="10">
        <v>30.555555555555557</v>
      </c>
      <c r="S144" s="10">
        <v>58.730158730158735</v>
      </c>
      <c r="T144" s="10">
        <v>70.370370370370367</v>
      </c>
      <c r="U144" s="13">
        <v>83.597883597883595</v>
      </c>
      <c r="V144" s="12">
        <v>36.111111111111107</v>
      </c>
      <c r="W144" s="10">
        <v>42.857142857142854</v>
      </c>
      <c r="X144" s="10">
        <v>33.333333333333329</v>
      </c>
      <c r="Y144" s="10">
        <v>65.079365079365076</v>
      </c>
      <c r="Z144" s="10">
        <v>55.555555555555557</v>
      </c>
      <c r="AA144" s="10">
        <v>46.031746031746032</v>
      </c>
      <c r="AB144" s="10">
        <v>40.277777777777779</v>
      </c>
      <c r="AC144" s="13">
        <v>49.206349206349202</v>
      </c>
      <c r="AD144" s="12">
        <v>93.055555555555557</v>
      </c>
      <c r="AE144" s="10">
        <v>88.888888888888886</v>
      </c>
      <c r="AF144" s="10">
        <v>58.333333333333336</v>
      </c>
      <c r="AG144" s="10">
        <v>71.428571428571431</v>
      </c>
      <c r="AH144" s="10">
        <v>81.481481481481481</v>
      </c>
      <c r="AI144" s="13">
        <v>83.068783068783063</v>
      </c>
      <c r="AJ144" s="12">
        <v>94.444444444444443</v>
      </c>
      <c r="AK144" s="13">
        <v>80.158730158730165</v>
      </c>
      <c r="AL144" s="12">
        <v>51.388888888888886</v>
      </c>
      <c r="AM144" s="10">
        <v>47.619047619047613</v>
      </c>
      <c r="AN144" s="10">
        <v>33.333333333333329</v>
      </c>
      <c r="AO144" s="10">
        <v>46.825396825396822</v>
      </c>
      <c r="AP144" s="10">
        <v>41.666666666666671</v>
      </c>
      <c r="AQ144" s="10">
        <v>64.285714285714292</v>
      </c>
      <c r="AR144" s="10">
        <v>58.333333333333336</v>
      </c>
      <c r="AS144" s="10">
        <v>71.428571428571431</v>
      </c>
      <c r="AT144" s="10">
        <v>30.555555555555557</v>
      </c>
      <c r="AU144" s="10">
        <v>25.396825396825395</v>
      </c>
      <c r="AV144" s="38">
        <v>42.708333333333329</v>
      </c>
      <c r="AW144" s="56">
        <v>51.785714285714292</v>
      </c>
      <c r="AX144" s="11">
        <v>11.472222222222221</v>
      </c>
      <c r="AY144" s="13">
        <v>12.714285714285714</v>
      </c>
      <c r="AZ144" s="14">
        <v>3</v>
      </c>
      <c r="BA144" s="1">
        <v>33</v>
      </c>
      <c r="BB144" s="1">
        <v>4</v>
      </c>
      <c r="BC144" s="1">
        <v>32</v>
      </c>
      <c r="BD144" s="1">
        <v>25</v>
      </c>
      <c r="BE144" s="1">
        <v>11</v>
      </c>
      <c r="BF144" s="1">
        <v>1</v>
      </c>
      <c r="BG144" s="1">
        <v>5</v>
      </c>
      <c r="BH144" s="1">
        <v>19</v>
      </c>
      <c r="BI144" s="1">
        <v>11</v>
      </c>
      <c r="BJ144" s="1"/>
      <c r="BK144" s="1">
        <v>15</v>
      </c>
      <c r="BL144" s="1">
        <v>16</v>
      </c>
      <c r="BM144" s="1">
        <v>5</v>
      </c>
      <c r="BN144" s="1">
        <v>24</v>
      </c>
      <c r="BO144" s="1">
        <v>12</v>
      </c>
      <c r="BP144" s="1">
        <v>16</v>
      </c>
      <c r="BQ144" s="1">
        <v>20</v>
      </c>
      <c r="BR144" s="1">
        <v>10</v>
      </c>
      <c r="BS144" s="1">
        <v>7</v>
      </c>
      <c r="BT144" s="1">
        <v>9</v>
      </c>
      <c r="BU144" s="1">
        <v>7</v>
      </c>
      <c r="BV144" s="1">
        <v>3</v>
      </c>
      <c r="BX144" s="2"/>
      <c r="BY144" s="1">
        <v>5</v>
      </c>
      <c r="BZ144" s="1">
        <v>31</v>
      </c>
      <c r="CA144" s="1">
        <v>15</v>
      </c>
      <c r="CB144" s="1">
        <v>21</v>
      </c>
      <c r="CC144" s="2"/>
      <c r="CD144" s="1">
        <v>2</v>
      </c>
      <c r="CE144" s="1">
        <v>16</v>
      </c>
      <c r="CF144" s="1">
        <v>18</v>
      </c>
      <c r="CH144" s="2"/>
      <c r="CI144" s="1">
        <v>4</v>
      </c>
      <c r="CJ144" s="1">
        <v>32</v>
      </c>
      <c r="CL144" s="1">
        <v>9</v>
      </c>
      <c r="CM144" s="1">
        <v>17</v>
      </c>
      <c r="CN144" s="1">
        <v>10</v>
      </c>
      <c r="CO144" s="1">
        <v>15</v>
      </c>
      <c r="CP144" s="1">
        <v>18</v>
      </c>
      <c r="CQ144" s="1">
        <v>3</v>
      </c>
      <c r="CR144" s="1">
        <v>10</v>
      </c>
      <c r="CS144" s="1">
        <v>22</v>
      </c>
      <c r="CT144" s="1">
        <v>4</v>
      </c>
      <c r="CU144" s="1">
        <v>15</v>
      </c>
      <c r="CV144" s="1">
        <v>21</v>
      </c>
      <c r="CW144" s="1">
        <v>25</v>
      </c>
      <c r="CX144" s="1">
        <v>11</v>
      </c>
      <c r="CY144" s="1">
        <v>2</v>
      </c>
      <c r="CZ144" s="1">
        <v>6</v>
      </c>
      <c r="DA144" s="1">
        <v>3</v>
      </c>
      <c r="DB144" s="1">
        <v>6</v>
      </c>
      <c r="DC144" s="1">
        <v>8</v>
      </c>
      <c r="DD144" s="1">
        <v>8</v>
      </c>
      <c r="DE144" s="1">
        <v>1</v>
      </c>
      <c r="DF144" s="1">
        <v>1</v>
      </c>
      <c r="DG144" s="1">
        <v>1</v>
      </c>
    </row>
    <row r="145" spans="1:111" hidden="1" outlineLevel="1" x14ac:dyDescent="0.25">
      <c r="A145" s="25">
        <v>126</v>
      </c>
      <c r="B145" s="23">
        <v>126002</v>
      </c>
      <c r="C145" s="33" t="s">
        <v>167</v>
      </c>
      <c r="D145" s="48">
        <v>21</v>
      </c>
      <c r="E145" s="18">
        <v>21</v>
      </c>
      <c r="F145" s="18">
        <v>3</v>
      </c>
      <c r="G145" s="18">
        <v>2</v>
      </c>
      <c r="H145" s="35">
        <v>18</v>
      </c>
      <c r="I145" s="21">
        <v>19</v>
      </c>
      <c r="J145" s="25">
        <v>7</v>
      </c>
      <c r="K145" s="35">
        <v>1</v>
      </c>
      <c r="L145" s="10">
        <v>38.888888888888893</v>
      </c>
      <c r="M145" s="13">
        <v>5.2631578947368416</v>
      </c>
      <c r="N145" s="12">
        <v>94.444444444444443</v>
      </c>
      <c r="O145" s="10">
        <v>100</v>
      </c>
      <c r="P145" s="10">
        <v>94.444444444444443</v>
      </c>
      <c r="Q145" s="10">
        <v>100</v>
      </c>
      <c r="R145" s="10">
        <v>22.222222222222221</v>
      </c>
      <c r="S145" s="10">
        <v>63.157894736842103</v>
      </c>
      <c r="T145" s="10">
        <v>70.370370370370367</v>
      </c>
      <c r="U145" s="13">
        <v>87.719298245614027</v>
      </c>
      <c r="V145" s="12">
        <v>8.3333333333333321</v>
      </c>
      <c r="W145" s="10">
        <v>44.736842105263158</v>
      </c>
      <c r="X145" s="10">
        <v>0</v>
      </c>
      <c r="Y145" s="10">
        <v>57.894736842105267</v>
      </c>
      <c r="Z145" s="10">
        <v>22.222222222222221</v>
      </c>
      <c r="AA145" s="10">
        <v>68.421052631578945</v>
      </c>
      <c r="AB145" s="10">
        <v>9.7222222222222232</v>
      </c>
      <c r="AC145" s="13">
        <v>53.94736842105263</v>
      </c>
      <c r="AD145" s="12">
        <v>94.444444444444443</v>
      </c>
      <c r="AE145" s="10">
        <v>100</v>
      </c>
      <c r="AF145" s="10">
        <v>33.333333333333329</v>
      </c>
      <c r="AG145" s="10">
        <v>84.210526315789465</v>
      </c>
      <c r="AH145" s="10">
        <v>74.074074074074076</v>
      </c>
      <c r="AI145" s="13">
        <v>94.73684210526315</v>
      </c>
      <c r="AJ145" s="12">
        <v>88.888888888888886</v>
      </c>
      <c r="AK145" s="13">
        <v>92.10526315789474</v>
      </c>
      <c r="AL145" s="12">
        <v>66.666666666666657</v>
      </c>
      <c r="AM145" s="10">
        <v>57.894736842105267</v>
      </c>
      <c r="AN145" s="10">
        <v>25</v>
      </c>
      <c r="AO145" s="10">
        <v>50</v>
      </c>
      <c r="AP145" s="10">
        <v>38.888888888888893</v>
      </c>
      <c r="AQ145" s="10">
        <v>44.736842105263158</v>
      </c>
      <c r="AR145" s="10">
        <v>38.888888888888893</v>
      </c>
      <c r="AS145" s="10">
        <v>68.421052631578945</v>
      </c>
      <c r="AT145" s="10">
        <v>33.333333333333329</v>
      </c>
      <c r="AU145" s="10">
        <v>57.894736842105267</v>
      </c>
      <c r="AV145" s="38">
        <v>41.666666666666671</v>
      </c>
      <c r="AW145" s="56">
        <v>53.94736842105263</v>
      </c>
      <c r="AX145" s="11">
        <v>9.8333333333333339</v>
      </c>
      <c r="AY145" s="13">
        <v>13.789473684210526</v>
      </c>
      <c r="AZ145" s="14">
        <v>1</v>
      </c>
      <c r="BA145" s="1">
        <v>17</v>
      </c>
      <c r="BB145" s="1">
        <v>1</v>
      </c>
      <c r="BC145" s="1">
        <v>17</v>
      </c>
      <c r="BD145" s="1">
        <v>14</v>
      </c>
      <c r="BE145" s="1">
        <v>4</v>
      </c>
      <c r="BF145" s="1">
        <v>1</v>
      </c>
      <c r="BG145" s="2"/>
      <c r="BH145" s="1">
        <v>13</v>
      </c>
      <c r="BI145" s="1">
        <v>4</v>
      </c>
      <c r="BJ145" s="1"/>
      <c r="BK145" s="1">
        <v>16</v>
      </c>
      <c r="BL145" s="1">
        <v>1</v>
      </c>
      <c r="BM145" s="1">
        <v>1</v>
      </c>
      <c r="BN145" s="1">
        <v>18</v>
      </c>
      <c r="BO145" s="2"/>
      <c r="BP145" s="1">
        <v>14</v>
      </c>
      <c r="BQ145" s="1">
        <v>4</v>
      </c>
      <c r="BR145" s="1">
        <v>13</v>
      </c>
      <c r="BS145" s="1">
        <v>3</v>
      </c>
      <c r="BT145" s="1">
        <v>2</v>
      </c>
      <c r="BU145" s="2"/>
      <c r="BV145" s="2"/>
      <c r="BX145" s="2"/>
      <c r="BY145" s="1">
        <v>2</v>
      </c>
      <c r="BZ145" s="1">
        <v>16</v>
      </c>
      <c r="CA145" s="1">
        <v>12</v>
      </c>
      <c r="CB145" s="1">
        <v>6</v>
      </c>
      <c r="CC145" s="2"/>
      <c r="CD145" s="1">
        <v>2</v>
      </c>
      <c r="CE145" s="1">
        <v>10</v>
      </c>
      <c r="CF145" s="1">
        <v>6</v>
      </c>
      <c r="CH145" s="2"/>
      <c r="CI145" s="1">
        <v>4</v>
      </c>
      <c r="CJ145" s="1">
        <v>14</v>
      </c>
      <c r="CL145" s="2"/>
      <c r="CM145" s="1">
        <v>12</v>
      </c>
      <c r="CN145" s="1">
        <v>6</v>
      </c>
      <c r="CO145" s="1">
        <v>10</v>
      </c>
      <c r="CP145" s="1">
        <v>7</v>
      </c>
      <c r="CQ145" s="1">
        <v>1</v>
      </c>
      <c r="CR145" s="1">
        <v>10</v>
      </c>
      <c r="CS145" s="1">
        <v>2</v>
      </c>
      <c r="CT145" s="1">
        <v>6</v>
      </c>
      <c r="CU145" s="1">
        <v>11</v>
      </c>
      <c r="CV145" s="1">
        <v>7</v>
      </c>
      <c r="CW145" s="1">
        <v>12</v>
      </c>
      <c r="CX145" s="1">
        <v>6</v>
      </c>
      <c r="CY145" s="2"/>
      <c r="CZ145" s="1">
        <v>5</v>
      </c>
      <c r="DA145" s="1">
        <v>3</v>
      </c>
      <c r="DB145" s="1">
        <v>2</v>
      </c>
      <c r="DC145" s="1">
        <v>2</v>
      </c>
      <c r="DD145" s="1">
        <v>2</v>
      </c>
      <c r="DE145" s="1">
        <v>3</v>
      </c>
      <c r="DF145" s="1">
        <v>1</v>
      </c>
      <c r="DG145" s="2"/>
    </row>
    <row r="146" spans="1:111" hidden="1" outlineLevel="1" x14ac:dyDescent="0.25">
      <c r="A146" s="25">
        <v>126</v>
      </c>
      <c r="B146" s="23">
        <v>126005</v>
      </c>
      <c r="C146" s="33" t="s">
        <v>168</v>
      </c>
      <c r="D146" s="48">
        <v>32</v>
      </c>
      <c r="E146" s="18">
        <v>28</v>
      </c>
      <c r="F146" s="18">
        <v>3</v>
      </c>
      <c r="G146" s="18">
        <v>3</v>
      </c>
      <c r="H146" s="35">
        <v>29</v>
      </c>
      <c r="I146" s="21">
        <v>25</v>
      </c>
      <c r="J146" s="31"/>
      <c r="K146" s="39"/>
      <c r="L146" s="10">
        <v>0</v>
      </c>
      <c r="M146" s="13">
        <v>0</v>
      </c>
      <c r="N146" s="12">
        <v>100</v>
      </c>
      <c r="O146" s="10">
        <v>88</v>
      </c>
      <c r="P146" s="10">
        <v>100</v>
      </c>
      <c r="Q146" s="10">
        <v>100</v>
      </c>
      <c r="R146" s="10">
        <v>62.068965517241381</v>
      </c>
      <c r="S146" s="10">
        <v>40</v>
      </c>
      <c r="T146" s="10">
        <v>87.356321839080465</v>
      </c>
      <c r="U146" s="13">
        <v>76</v>
      </c>
      <c r="V146" s="12">
        <v>44.827586206896555</v>
      </c>
      <c r="W146" s="10">
        <v>64</v>
      </c>
      <c r="X146" s="10">
        <v>68.965517241379317</v>
      </c>
      <c r="Y146" s="10">
        <v>84</v>
      </c>
      <c r="Z146" s="10">
        <v>62.068965517241381</v>
      </c>
      <c r="AA146" s="10">
        <v>64</v>
      </c>
      <c r="AB146" s="10">
        <v>55.172413793103445</v>
      </c>
      <c r="AC146" s="13">
        <v>69</v>
      </c>
      <c r="AD146" s="12">
        <v>87.931034482758619</v>
      </c>
      <c r="AE146" s="10">
        <v>80</v>
      </c>
      <c r="AF146" s="10">
        <v>65.517241379310349</v>
      </c>
      <c r="AG146" s="10">
        <v>72</v>
      </c>
      <c r="AH146" s="10">
        <v>80.459770114942529</v>
      </c>
      <c r="AI146" s="13">
        <v>77.333333333333329</v>
      </c>
      <c r="AJ146" s="12">
        <v>93.103448275862064</v>
      </c>
      <c r="AK146" s="13">
        <v>86</v>
      </c>
      <c r="AL146" s="12">
        <v>72.41379310344827</v>
      </c>
      <c r="AM146" s="10">
        <v>52</v>
      </c>
      <c r="AN146" s="10">
        <v>53.448275862068961</v>
      </c>
      <c r="AO146" s="10">
        <v>60</v>
      </c>
      <c r="AP146" s="10">
        <v>67.241379310344826</v>
      </c>
      <c r="AQ146" s="10">
        <v>64</v>
      </c>
      <c r="AR146" s="10">
        <v>68.965517241379317</v>
      </c>
      <c r="AS146" s="10">
        <v>64</v>
      </c>
      <c r="AT146" s="10">
        <v>51.724137931034484</v>
      </c>
      <c r="AU146" s="10">
        <v>68</v>
      </c>
      <c r="AV146" s="38">
        <v>63.362068965517238</v>
      </c>
      <c r="AW146" s="56">
        <v>60.5</v>
      </c>
      <c r="AX146" s="11">
        <v>14.172413793103448</v>
      </c>
      <c r="AY146" s="13">
        <v>13.92</v>
      </c>
      <c r="AZ146" s="2"/>
      <c r="BA146" s="1">
        <v>29</v>
      </c>
      <c r="BB146" s="2"/>
      <c r="BC146" s="1">
        <v>29</v>
      </c>
      <c r="BD146" s="1">
        <v>11</v>
      </c>
      <c r="BE146" s="1">
        <v>18</v>
      </c>
      <c r="BF146" s="2"/>
      <c r="BG146" s="2"/>
      <c r="BH146" s="1">
        <v>11</v>
      </c>
      <c r="BI146" s="1">
        <v>18</v>
      </c>
      <c r="BJ146" s="1"/>
      <c r="BK146" s="1">
        <v>10</v>
      </c>
      <c r="BL146" s="1">
        <v>12</v>
      </c>
      <c r="BM146" s="1">
        <v>7</v>
      </c>
      <c r="BN146" s="1">
        <v>9</v>
      </c>
      <c r="BO146" s="1">
        <v>20</v>
      </c>
      <c r="BP146" s="1">
        <v>11</v>
      </c>
      <c r="BQ146" s="1">
        <v>18</v>
      </c>
      <c r="BR146" s="1">
        <v>4</v>
      </c>
      <c r="BS146" s="1">
        <v>4</v>
      </c>
      <c r="BT146" s="1">
        <v>7</v>
      </c>
      <c r="BU146" s="1">
        <v>10</v>
      </c>
      <c r="BV146" s="1">
        <v>4</v>
      </c>
      <c r="BX146" s="1">
        <v>1</v>
      </c>
      <c r="BY146" s="1">
        <v>5</v>
      </c>
      <c r="BZ146" s="1">
        <v>23</v>
      </c>
      <c r="CA146" s="1">
        <v>10</v>
      </c>
      <c r="CB146" s="1">
        <v>19</v>
      </c>
      <c r="CC146" s="1">
        <v>1</v>
      </c>
      <c r="CD146" s="1">
        <v>2</v>
      </c>
      <c r="CE146" s="1">
        <v>10</v>
      </c>
      <c r="CF146" s="1">
        <v>16</v>
      </c>
      <c r="CH146" s="2"/>
      <c r="CI146" s="1">
        <v>4</v>
      </c>
      <c r="CJ146" s="1">
        <v>25</v>
      </c>
      <c r="CL146" s="1">
        <v>1</v>
      </c>
      <c r="CM146" s="1">
        <v>14</v>
      </c>
      <c r="CN146" s="1">
        <v>14</v>
      </c>
      <c r="CO146" s="1">
        <v>5</v>
      </c>
      <c r="CP146" s="1">
        <v>17</v>
      </c>
      <c r="CQ146" s="1">
        <v>7</v>
      </c>
      <c r="CR146" s="1">
        <v>1</v>
      </c>
      <c r="CS146" s="1">
        <v>17</v>
      </c>
      <c r="CT146" s="1">
        <v>11</v>
      </c>
      <c r="CU146" s="1">
        <v>9</v>
      </c>
      <c r="CV146" s="1">
        <v>20</v>
      </c>
      <c r="CW146" s="1">
        <v>14</v>
      </c>
      <c r="CX146" s="1">
        <v>15</v>
      </c>
      <c r="CY146" s="2"/>
      <c r="CZ146" s="1">
        <v>1</v>
      </c>
      <c r="DA146" s="2"/>
      <c r="DB146" s="1">
        <v>3</v>
      </c>
      <c r="DC146" s="1">
        <v>5</v>
      </c>
      <c r="DD146" s="1">
        <v>8</v>
      </c>
      <c r="DE146" s="1">
        <v>8</v>
      </c>
      <c r="DF146" s="1">
        <v>3</v>
      </c>
      <c r="DG146" s="1">
        <v>1</v>
      </c>
    </row>
    <row r="147" spans="1:111" hidden="1" outlineLevel="1" x14ac:dyDescent="0.25">
      <c r="A147" s="25">
        <v>126</v>
      </c>
      <c r="B147" s="23">
        <v>126006</v>
      </c>
      <c r="C147" s="33" t="s">
        <v>169</v>
      </c>
      <c r="D147" s="48">
        <v>73</v>
      </c>
      <c r="E147" s="18">
        <v>81</v>
      </c>
      <c r="F147" s="18">
        <v>2</v>
      </c>
      <c r="G147" s="18">
        <v>1</v>
      </c>
      <c r="H147" s="35">
        <v>71</v>
      </c>
      <c r="I147" s="21">
        <v>80</v>
      </c>
      <c r="J147" s="25">
        <v>6</v>
      </c>
      <c r="K147" s="35">
        <v>10</v>
      </c>
      <c r="L147" s="10">
        <v>8.4507042253521121</v>
      </c>
      <c r="M147" s="13">
        <v>12.5</v>
      </c>
      <c r="N147" s="12">
        <v>100</v>
      </c>
      <c r="O147" s="10">
        <v>98.75</v>
      </c>
      <c r="P147" s="10">
        <v>100</v>
      </c>
      <c r="Q147" s="10">
        <v>100</v>
      </c>
      <c r="R147" s="10">
        <v>32.394366197183103</v>
      </c>
      <c r="S147" s="10">
        <v>45</v>
      </c>
      <c r="T147" s="10">
        <v>77.464788732394368</v>
      </c>
      <c r="U147" s="13">
        <v>81.25</v>
      </c>
      <c r="V147" s="12">
        <v>31.690140845070424</v>
      </c>
      <c r="W147" s="10">
        <v>45</v>
      </c>
      <c r="X147" s="10">
        <v>54.929577464788736</v>
      </c>
      <c r="Y147" s="10">
        <v>61.250000000000007</v>
      </c>
      <c r="Z147" s="10">
        <v>76.056338028169009</v>
      </c>
      <c r="AA147" s="10">
        <v>52.5</v>
      </c>
      <c r="AB147" s="10">
        <v>48.591549295774648</v>
      </c>
      <c r="AC147" s="13">
        <v>50.9375</v>
      </c>
      <c r="AD147" s="12">
        <v>95.774647887323937</v>
      </c>
      <c r="AE147" s="10">
        <v>87.5</v>
      </c>
      <c r="AF147" s="10">
        <v>70.422535211267601</v>
      </c>
      <c r="AG147" s="10">
        <v>67.5</v>
      </c>
      <c r="AH147" s="10">
        <v>87.323943661971825</v>
      </c>
      <c r="AI147" s="13">
        <v>80.833333333333329</v>
      </c>
      <c r="AJ147" s="12">
        <v>96.478873239436624</v>
      </c>
      <c r="AK147" s="13">
        <v>91.875</v>
      </c>
      <c r="AL147" s="12">
        <v>45.070422535211272</v>
      </c>
      <c r="AM147" s="10">
        <v>45</v>
      </c>
      <c r="AN147" s="10">
        <v>36.619718309859159</v>
      </c>
      <c r="AO147" s="10">
        <v>39.375</v>
      </c>
      <c r="AP147" s="10">
        <v>54.225352112676063</v>
      </c>
      <c r="AQ147" s="10">
        <v>45.625</v>
      </c>
      <c r="AR147" s="10">
        <v>61.971830985915489</v>
      </c>
      <c r="AS147" s="10">
        <v>75</v>
      </c>
      <c r="AT147" s="10">
        <v>30.985915492957744</v>
      </c>
      <c r="AU147" s="10">
        <v>51.249999999999993</v>
      </c>
      <c r="AV147" s="38">
        <v>45.598591549295776</v>
      </c>
      <c r="AW147" s="56">
        <v>48.28125</v>
      </c>
      <c r="AX147" s="11">
        <v>12.464788732394366</v>
      </c>
      <c r="AY147" s="13">
        <v>12.6</v>
      </c>
      <c r="AZ147" s="2"/>
      <c r="BA147" s="1">
        <v>71</v>
      </c>
      <c r="BB147" s="2"/>
      <c r="BC147" s="1">
        <v>71</v>
      </c>
      <c r="BD147" s="1">
        <v>48</v>
      </c>
      <c r="BE147" s="1">
        <v>23</v>
      </c>
      <c r="BF147" s="2"/>
      <c r="BG147" s="2"/>
      <c r="BH147" s="1">
        <v>48</v>
      </c>
      <c r="BI147" s="1">
        <v>23</v>
      </c>
      <c r="BJ147" s="1"/>
      <c r="BK147" s="1">
        <v>32</v>
      </c>
      <c r="BL147" s="1">
        <v>33</v>
      </c>
      <c r="BM147" s="1">
        <v>6</v>
      </c>
      <c r="BN147" s="1">
        <v>32</v>
      </c>
      <c r="BO147" s="1">
        <v>39</v>
      </c>
      <c r="BP147" s="1">
        <v>17</v>
      </c>
      <c r="BQ147" s="1">
        <v>54</v>
      </c>
      <c r="BR147" s="1">
        <v>13</v>
      </c>
      <c r="BS147" s="1">
        <v>8</v>
      </c>
      <c r="BT147" s="1">
        <v>24</v>
      </c>
      <c r="BU147" s="1">
        <v>22</v>
      </c>
      <c r="BV147" s="1">
        <v>4</v>
      </c>
      <c r="BX147" s="1">
        <v>1</v>
      </c>
      <c r="BY147" s="1">
        <v>4</v>
      </c>
      <c r="BZ147" s="1">
        <v>66</v>
      </c>
      <c r="CA147" s="1">
        <v>21</v>
      </c>
      <c r="CB147" s="1">
        <v>50</v>
      </c>
      <c r="CC147" s="1">
        <v>1</v>
      </c>
      <c r="CD147" s="1">
        <v>1</v>
      </c>
      <c r="CE147" s="1">
        <v>22</v>
      </c>
      <c r="CF147" s="1">
        <v>47</v>
      </c>
      <c r="CH147" s="2"/>
      <c r="CI147" s="1">
        <v>5</v>
      </c>
      <c r="CJ147" s="1">
        <v>66</v>
      </c>
      <c r="CL147" s="1">
        <v>17</v>
      </c>
      <c r="CM147" s="1">
        <v>44</v>
      </c>
      <c r="CN147" s="1">
        <v>10</v>
      </c>
      <c r="CO147" s="1">
        <v>20</v>
      </c>
      <c r="CP147" s="1">
        <v>50</v>
      </c>
      <c r="CQ147" s="1">
        <v>1</v>
      </c>
      <c r="CR147" s="1">
        <v>6</v>
      </c>
      <c r="CS147" s="1">
        <v>53</v>
      </c>
      <c r="CT147" s="1">
        <v>12</v>
      </c>
      <c r="CU147" s="1">
        <v>27</v>
      </c>
      <c r="CV147" s="1">
        <v>44</v>
      </c>
      <c r="CW147" s="1">
        <v>49</v>
      </c>
      <c r="CX147" s="1">
        <v>22</v>
      </c>
      <c r="CY147" s="1">
        <v>3</v>
      </c>
      <c r="CZ147" s="1">
        <v>2</v>
      </c>
      <c r="DA147" s="1">
        <v>8</v>
      </c>
      <c r="DB147" s="1">
        <v>24</v>
      </c>
      <c r="DC147" s="1">
        <v>15</v>
      </c>
      <c r="DD147" s="1">
        <v>10</v>
      </c>
      <c r="DE147" s="1">
        <v>4</v>
      </c>
      <c r="DF147" s="1">
        <v>5</v>
      </c>
      <c r="DG147" s="2"/>
    </row>
    <row r="148" spans="1:111" hidden="1" outlineLevel="1" x14ac:dyDescent="0.25">
      <c r="A148" s="25">
        <v>126</v>
      </c>
      <c r="B148" s="23">
        <v>126007</v>
      </c>
      <c r="C148" s="33" t="s">
        <v>170</v>
      </c>
      <c r="D148" s="48">
        <v>41</v>
      </c>
      <c r="E148" s="18">
        <v>27</v>
      </c>
      <c r="F148" s="18">
        <v>2</v>
      </c>
      <c r="G148" s="18"/>
      <c r="H148" s="35">
        <v>39</v>
      </c>
      <c r="I148" s="21">
        <v>27</v>
      </c>
      <c r="J148" s="25">
        <v>2</v>
      </c>
      <c r="K148" s="35">
        <v>1</v>
      </c>
      <c r="L148" s="10">
        <v>5.1282051282051277</v>
      </c>
      <c r="M148" s="13">
        <v>3.7037037037037033</v>
      </c>
      <c r="N148" s="12">
        <v>97.435897435897431</v>
      </c>
      <c r="O148" s="10">
        <v>96.296296296296291</v>
      </c>
      <c r="P148" s="10">
        <v>100</v>
      </c>
      <c r="Q148" s="10">
        <v>100</v>
      </c>
      <c r="R148" s="10">
        <v>41.025641025641022</v>
      </c>
      <c r="S148" s="10">
        <v>33.333333333333329</v>
      </c>
      <c r="T148" s="10">
        <v>79.487179487179489</v>
      </c>
      <c r="U148" s="13">
        <v>76.543209876543202</v>
      </c>
      <c r="V148" s="12">
        <v>52.564102564102569</v>
      </c>
      <c r="W148" s="10">
        <v>33.333333333333329</v>
      </c>
      <c r="X148" s="10">
        <v>79.487179487179489</v>
      </c>
      <c r="Y148" s="10">
        <v>48.148148148148145</v>
      </c>
      <c r="Z148" s="10">
        <v>76.923076923076934</v>
      </c>
      <c r="AA148" s="10">
        <v>59.259259259259252</v>
      </c>
      <c r="AB148" s="10">
        <v>65.384615384615387</v>
      </c>
      <c r="AC148" s="13">
        <v>43.518518518518519</v>
      </c>
      <c r="AD148" s="12">
        <v>93.589743589743591</v>
      </c>
      <c r="AE148" s="10">
        <v>98.148148148148152</v>
      </c>
      <c r="AF148" s="10">
        <v>71.794871794871796</v>
      </c>
      <c r="AG148" s="10">
        <v>66.666666666666657</v>
      </c>
      <c r="AH148" s="10">
        <v>86.324786324786331</v>
      </c>
      <c r="AI148" s="13">
        <v>87.654320987654316</v>
      </c>
      <c r="AJ148" s="12">
        <v>93.589743589743591</v>
      </c>
      <c r="AK148" s="13">
        <v>98.148148148148152</v>
      </c>
      <c r="AL148" s="12">
        <v>56.410256410256409</v>
      </c>
      <c r="AM148" s="10">
        <v>40.74074074074074</v>
      </c>
      <c r="AN148" s="10">
        <v>50</v>
      </c>
      <c r="AO148" s="10">
        <v>40.74074074074074</v>
      </c>
      <c r="AP148" s="10">
        <v>67.948717948717956</v>
      </c>
      <c r="AQ148" s="10">
        <v>61.111111111111114</v>
      </c>
      <c r="AR148" s="10">
        <v>48.717948717948715</v>
      </c>
      <c r="AS148" s="10">
        <v>70.370370370370367</v>
      </c>
      <c r="AT148" s="10">
        <v>66.666666666666657</v>
      </c>
      <c r="AU148" s="10">
        <v>59.259259259259252</v>
      </c>
      <c r="AV148" s="38">
        <v>58.012820512820518</v>
      </c>
      <c r="AW148" s="56">
        <v>51.851851851851848</v>
      </c>
      <c r="AX148" s="11">
        <v>14.102564102564102</v>
      </c>
      <c r="AY148" s="13">
        <v>12.777777777777779</v>
      </c>
      <c r="AZ148" s="14">
        <v>1</v>
      </c>
      <c r="BA148" s="1">
        <v>38</v>
      </c>
      <c r="BB148" s="2"/>
      <c r="BC148" s="1">
        <v>39</v>
      </c>
      <c r="BD148" s="1">
        <v>23</v>
      </c>
      <c r="BE148" s="1">
        <v>16</v>
      </c>
      <c r="BF148" s="2"/>
      <c r="BG148" s="1">
        <v>1</v>
      </c>
      <c r="BH148" s="1">
        <v>22</v>
      </c>
      <c r="BI148" s="1">
        <v>16</v>
      </c>
      <c r="BJ148" s="1"/>
      <c r="BK148" s="1">
        <v>6</v>
      </c>
      <c r="BL148" s="1">
        <v>25</v>
      </c>
      <c r="BM148" s="1">
        <v>8</v>
      </c>
      <c r="BN148" s="1">
        <v>8</v>
      </c>
      <c r="BO148" s="1">
        <v>31</v>
      </c>
      <c r="BP148" s="1">
        <v>9</v>
      </c>
      <c r="BQ148" s="1">
        <v>30</v>
      </c>
      <c r="BR148" s="1">
        <v>2</v>
      </c>
      <c r="BS148" s="1">
        <v>2</v>
      </c>
      <c r="BT148" s="1">
        <v>10</v>
      </c>
      <c r="BU148" s="1">
        <v>20</v>
      </c>
      <c r="BV148" s="1">
        <v>5</v>
      </c>
      <c r="BX148" s="2"/>
      <c r="BY148" s="1">
        <v>5</v>
      </c>
      <c r="BZ148" s="1">
        <v>34</v>
      </c>
      <c r="CA148" s="1">
        <v>11</v>
      </c>
      <c r="CB148" s="1">
        <v>28</v>
      </c>
      <c r="CC148" s="2"/>
      <c r="CD148" s="1">
        <v>1</v>
      </c>
      <c r="CE148" s="1">
        <v>14</v>
      </c>
      <c r="CF148" s="1">
        <v>24</v>
      </c>
      <c r="CH148" s="2"/>
      <c r="CI148" s="1">
        <v>5</v>
      </c>
      <c r="CJ148" s="1">
        <v>34</v>
      </c>
      <c r="CL148" s="1">
        <v>4</v>
      </c>
      <c r="CM148" s="1">
        <v>26</v>
      </c>
      <c r="CN148" s="1">
        <v>9</v>
      </c>
      <c r="CO148" s="1">
        <v>2</v>
      </c>
      <c r="CP148" s="1">
        <v>35</v>
      </c>
      <c r="CQ148" s="1">
        <v>2</v>
      </c>
      <c r="CR148" s="2"/>
      <c r="CS148" s="1">
        <v>25</v>
      </c>
      <c r="CT148" s="1">
        <v>14</v>
      </c>
      <c r="CU148" s="1">
        <v>20</v>
      </c>
      <c r="CV148" s="1">
        <v>19</v>
      </c>
      <c r="CW148" s="1">
        <v>13</v>
      </c>
      <c r="CX148" s="1">
        <v>26</v>
      </c>
      <c r="CY148" s="2"/>
      <c r="CZ148" s="2"/>
      <c r="DA148" s="1">
        <v>2</v>
      </c>
      <c r="DB148" s="1">
        <v>8</v>
      </c>
      <c r="DC148" s="1">
        <v>7</v>
      </c>
      <c r="DD148" s="1">
        <v>10</v>
      </c>
      <c r="DE148" s="1">
        <v>10</v>
      </c>
      <c r="DF148" s="1">
        <v>1</v>
      </c>
      <c r="DG148" s="1">
        <v>1</v>
      </c>
    </row>
    <row r="149" spans="1:111" hidden="1" outlineLevel="1" x14ac:dyDescent="0.25">
      <c r="A149" s="25">
        <v>126</v>
      </c>
      <c r="B149" s="23">
        <v>126008</v>
      </c>
      <c r="C149" s="33" t="s">
        <v>171</v>
      </c>
      <c r="D149" s="48">
        <v>113</v>
      </c>
      <c r="E149" s="18">
        <v>113</v>
      </c>
      <c r="F149" s="19"/>
      <c r="G149" s="19"/>
      <c r="H149" s="35">
        <v>113</v>
      </c>
      <c r="I149" s="21">
        <v>113</v>
      </c>
      <c r="J149" s="25">
        <v>9</v>
      </c>
      <c r="K149" s="35">
        <v>19</v>
      </c>
      <c r="L149" s="10">
        <v>7.9646017699115044</v>
      </c>
      <c r="M149" s="13">
        <v>16.814159292035399</v>
      </c>
      <c r="N149" s="12">
        <v>99.115044247787608</v>
      </c>
      <c r="O149" s="10">
        <v>90.265486725663706</v>
      </c>
      <c r="P149" s="10">
        <v>99.115044247787608</v>
      </c>
      <c r="Q149" s="10">
        <v>95.575221238938056</v>
      </c>
      <c r="R149" s="10">
        <v>47.787610619469028</v>
      </c>
      <c r="S149" s="10">
        <v>60.176991150442483</v>
      </c>
      <c r="T149" s="10">
        <v>82.005899705014755</v>
      </c>
      <c r="U149" s="13">
        <v>82.005899705014755</v>
      </c>
      <c r="V149" s="12">
        <v>53.982300884955748</v>
      </c>
      <c r="W149" s="10">
        <v>51.769911504424783</v>
      </c>
      <c r="X149" s="10">
        <v>55.752212389380531</v>
      </c>
      <c r="Y149" s="10">
        <v>57.522123893805308</v>
      </c>
      <c r="Z149" s="10">
        <v>68.141592920353972</v>
      </c>
      <c r="AA149" s="10">
        <v>61.946902654867252</v>
      </c>
      <c r="AB149" s="10">
        <v>57.964601769911503</v>
      </c>
      <c r="AC149" s="13">
        <v>55.752212389380531</v>
      </c>
      <c r="AD149" s="12">
        <v>93.805309734513273</v>
      </c>
      <c r="AE149" s="10">
        <v>90.707964601769902</v>
      </c>
      <c r="AF149" s="10">
        <v>61.06194690265486</v>
      </c>
      <c r="AG149" s="10">
        <v>76.991150442477874</v>
      </c>
      <c r="AH149" s="10">
        <v>82.890855457227147</v>
      </c>
      <c r="AI149" s="13">
        <v>86.135693215339231</v>
      </c>
      <c r="AJ149" s="12">
        <v>94.690265486725664</v>
      </c>
      <c r="AK149" s="13">
        <v>88.053097345132741</v>
      </c>
      <c r="AL149" s="12">
        <v>70.796460176991147</v>
      </c>
      <c r="AM149" s="10">
        <v>53.982300884955748</v>
      </c>
      <c r="AN149" s="10">
        <v>35.398230088495573</v>
      </c>
      <c r="AO149" s="10">
        <v>35.840707964601769</v>
      </c>
      <c r="AP149" s="10">
        <v>42.035398230088497</v>
      </c>
      <c r="AQ149" s="10">
        <v>42.920353982300888</v>
      </c>
      <c r="AR149" s="10">
        <v>61.946902654867252</v>
      </c>
      <c r="AS149" s="10">
        <v>51.327433628318587</v>
      </c>
      <c r="AT149" s="10">
        <v>52.212389380530979</v>
      </c>
      <c r="AU149" s="10">
        <v>53.982300884955748</v>
      </c>
      <c r="AV149" s="38">
        <v>51.327433628318587</v>
      </c>
      <c r="AW149" s="56">
        <v>46.349557522123895</v>
      </c>
      <c r="AX149" s="11">
        <v>13.265486725663717</v>
      </c>
      <c r="AY149" s="13">
        <v>12.743362831858407</v>
      </c>
      <c r="AZ149" s="14">
        <v>1</v>
      </c>
      <c r="BA149" s="1">
        <v>112</v>
      </c>
      <c r="BB149" s="1">
        <v>1</v>
      </c>
      <c r="BC149" s="1">
        <v>112</v>
      </c>
      <c r="BD149" s="1">
        <v>59</v>
      </c>
      <c r="BE149" s="1">
        <v>54</v>
      </c>
      <c r="BF149" s="2"/>
      <c r="BG149" s="2"/>
      <c r="BH149" s="1">
        <v>61</v>
      </c>
      <c r="BI149" s="1">
        <v>52</v>
      </c>
      <c r="BJ149" s="1"/>
      <c r="BK149" s="1">
        <v>33</v>
      </c>
      <c r="BL149" s="1">
        <v>38</v>
      </c>
      <c r="BM149" s="1">
        <v>42</v>
      </c>
      <c r="BN149" s="1">
        <v>50</v>
      </c>
      <c r="BO149" s="1">
        <v>63</v>
      </c>
      <c r="BP149" s="1">
        <v>36</v>
      </c>
      <c r="BQ149" s="1">
        <v>77</v>
      </c>
      <c r="BR149" s="1">
        <v>7</v>
      </c>
      <c r="BS149" s="1">
        <v>20</v>
      </c>
      <c r="BT149" s="1">
        <v>35</v>
      </c>
      <c r="BU149" s="1">
        <v>32</v>
      </c>
      <c r="BV149" s="1">
        <v>19</v>
      </c>
      <c r="BX149" s="2"/>
      <c r="BY149" s="1">
        <v>14</v>
      </c>
      <c r="BZ149" s="1">
        <v>99</v>
      </c>
      <c r="CA149" s="1">
        <v>44</v>
      </c>
      <c r="CB149" s="1">
        <v>69</v>
      </c>
      <c r="CC149" s="2"/>
      <c r="CD149" s="1">
        <v>7</v>
      </c>
      <c r="CE149" s="1">
        <v>44</v>
      </c>
      <c r="CF149" s="1">
        <v>62</v>
      </c>
      <c r="CH149" s="2"/>
      <c r="CI149" s="1">
        <v>12</v>
      </c>
      <c r="CJ149" s="1">
        <v>101</v>
      </c>
      <c r="CL149" s="1">
        <v>14</v>
      </c>
      <c r="CM149" s="1">
        <v>38</v>
      </c>
      <c r="CN149" s="1">
        <v>61</v>
      </c>
      <c r="CO149" s="1">
        <v>49</v>
      </c>
      <c r="CP149" s="1">
        <v>48</v>
      </c>
      <c r="CQ149" s="1">
        <v>16</v>
      </c>
      <c r="CR149" s="1">
        <v>46</v>
      </c>
      <c r="CS149" s="1">
        <v>39</v>
      </c>
      <c r="CT149" s="1">
        <v>28</v>
      </c>
      <c r="CU149" s="1">
        <v>43</v>
      </c>
      <c r="CV149" s="1">
        <v>70</v>
      </c>
      <c r="CW149" s="1">
        <v>54</v>
      </c>
      <c r="CX149" s="1">
        <v>59</v>
      </c>
      <c r="CY149" s="1">
        <v>1</v>
      </c>
      <c r="CZ149" s="1">
        <v>7</v>
      </c>
      <c r="DA149" s="1">
        <v>15</v>
      </c>
      <c r="DB149" s="1">
        <v>30</v>
      </c>
      <c r="DC149" s="1">
        <v>15</v>
      </c>
      <c r="DD149" s="1">
        <v>15</v>
      </c>
      <c r="DE149" s="1">
        <v>12</v>
      </c>
      <c r="DF149" s="1">
        <v>14</v>
      </c>
      <c r="DG149" s="1">
        <v>4</v>
      </c>
    </row>
    <row r="150" spans="1:111" hidden="1" outlineLevel="1" x14ac:dyDescent="0.25">
      <c r="A150" s="25">
        <v>126</v>
      </c>
      <c r="B150" s="23">
        <v>126009</v>
      </c>
      <c r="C150" s="33" t="s">
        <v>172</v>
      </c>
      <c r="D150" s="48">
        <v>37</v>
      </c>
      <c r="E150" s="18">
        <v>41</v>
      </c>
      <c r="F150" s="19"/>
      <c r="G150" s="19">
        <v>1</v>
      </c>
      <c r="H150" s="35">
        <v>37</v>
      </c>
      <c r="I150" s="21">
        <v>40</v>
      </c>
      <c r="J150" s="25">
        <v>7</v>
      </c>
      <c r="K150" s="35">
        <v>4</v>
      </c>
      <c r="L150" s="10">
        <v>18.918918918918919</v>
      </c>
      <c r="M150" s="13">
        <v>10</v>
      </c>
      <c r="N150" s="12">
        <v>100</v>
      </c>
      <c r="O150" s="10">
        <v>92.5</v>
      </c>
      <c r="P150" s="10">
        <v>100</v>
      </c>
      <c r="Q150" s="10">
        <v>100</v>
      </c>
      <c r="R150" s="10">
        <v>54.054054054054056</v>
      </c>
      <c r="S150" s="10">
        <v>55.000000000000007</v>
      </c>
      <c r="T150" s="10">
        <v>84.684684684684683</v>
      </c>
      <c r="U150" s="13">
        <v>82.5</v>
      </c>
      <c r="V150" s="12">
        <v>33.783783783783782</v>
      </c>
      <c r="W150" s="10">
        <v>48.75</v>
      </c>
      <c r="X150" s="10">
        <v>45.945945945945951</v>
      </c>
      <c r="Y150" s="10">
        <v>72.5</v>
      </c>
      <c r="Z150" s="10">
        <v>72.972972972972968</v>
      </c>
      <c r="AA150" s="10">
        <v>92.5</v>
      </c>
      <c r="AB150" s="10">
        <v>46.621621621621621</v>
      </c>
      <c r="AC150" s="13">
        <v>65.625</v>
      </c>
      <c r="AD150" s="12">
        <v>93.243243243243242</v>
      </c>
      <c r="AE150" s="10">
        <v>93.75</v>
      </c>
      <c r="AF150" s="10">
        <v>67.567567567567565</v>
      </c>
      <c r="AG150" s="10">
        <v>72.5</v>
      </c>
      <c r="AH150" s="10">
        <v>84.684684684684683</v>
      </c>
      <c r="AI150" s="13">
        <v>86.666666666666671</v>
      </c>
      <c r="AJ150" s="12">
        <v>91.891891891891902</v>
      </c>
      <c r="AK150" s="13">
        <v>97.5</v>
      </c>
      <c r="AL150" s="12">
        <v>68.918918918918919</v>
      </c>
      <c r="AM150" s="10">
        <v>57.499999999999993</v>
      </c>
      <c r="AN150" s="10">
        <v>25.675675675675674</v>
      </c>
      <c r="AO150" s="10">
        <v>40</v>
      </c>
      <c r="AP150" s="10">
        <v>21.621621621621621</v>
      </c>
      <c r="AQ150" s="10">
        <v>43.75</v>
      </c>
      <c r="AR150" s="10">
        <v>24.324324324324326</v>
      </c>
      <c r="AS150" s="10">
        <v>62.5</v>
      </c>
      <c r="AT150" s="10">
        <v>37.837837837837839</v>
      </c>
      <c r="AU150" s="10">
        <v>20</v>
      </c>
      <c r="AV150" s="38">
        <v>36.824324324324323</v>
      </c>
      <c r="AW150" s="56">
        <v>45.625</v>
      </c>
      <c r="AX150" s="11">
        <v>11.72972972972973</v>
      </c>
      <c r="AY150" s="13">
        <v>13.3</v>
      </c>
      <c r="AZ150" s="2"/>
      <c r="BA150" s="1">
        <v>37</v>
      </c>
      <c r="BB150" s="2"/>
      <c r="BC150" s="1">
        <v>37</v>
      </c>
      <c r="BD150" s="1">
        <v>17</v>
      </c>
      <c r="BE150" s="1">
        <v>20</v>
      </c>
      <c r="BF150" s="2"/>
      <c r="BG150" s="2"/>
      <c r="BH150" s="1">
        <v>17</v>
      </c>
      <c r="BI150" s="1">
        <v>20</v>
      </c>
      <c r="BJ150" s="1"/>
      <c r="BK150" s="1">
        <v>16</v>
      </c>
      <c r="BL150" s="1">
        <v>17</v>
      </c>
      <c r="BM150" s="1">
        <v>4</v>
      </c>
      <c r="BN150" s="1">
        <v>20</v>
      </c>
      <c r="BO150" s="1">
        <v>17</v>
      </c>
      <c r="BP150" s="1">
        <v>10</v>
      </c>
      <c r="BQ150" s="1">
        <v>27</v>
      </c>
      <c r="BR150" s="1">
        <v>6</v>
      </c>
      <c r="BS150" s="1">
        <v>6</v>
      </c>
      <c r="BT150" s="1">
        <v>14</v>
      </c>
      <c r="BU150" s="1">
        <v>9</v>
      </c>
      <c r="BV150" s="1">
        <v>2</v>
      </c>
      <c r="BX150" s="1">
        <v>1</v>
      </c>
      <c r="BY150" s="1">
        <v>3</v>
      </c>
      <c r="BZ150" s="1">
        <v>33</v>
      </c>
      <c r="CA150" s="1">
        <v>12</v>
      </c>
      <c r="CB150" s="1">
        <v>25</v>
      </c>
      <c r="CC150" s="1">
        <v>1</v>
      </c>
      <c r="CD150" s="1">
        <v>3</v>
      </c>
      <c r="CE150" s="1">
        <v>8</v>
      </c>
      <c r="CF150" s="1">
        <v>25</v>
      </c>
      <c r="CH150" s="1">
        <v>1</v>
      </c>
      <c r="CI150" s="1">
        <v>4</v>
      </c>
      <c r="CJ150" s="1">
        <v>32</v>
      </c>
      <c r="CL150" s="1">
        <v>2</v>
      </c>
      <c r="CM150" s="1">
        <v>19</v>
      </c>
      <c r="CN150" s="1">
        <v>16</v>
      </c>
      <c r="CO150" s="1">
        <v>20</v>
      </c>
      <c r="CP150" s="1">
        <v>15</v>
      </c>
      <c r="CQ150" s="1">
        <v>2</v>
      </c>
      <c r="CR150" s="1">
        <v>23</v>
      </c>
      <c r="CS150" s="1">
        <v>12</v>
      </c>
      <c r="CT150" s="1">
        <v>2</v>
      </c>
      <c r="CU150" s="1">
        <v>28</v>
      </c>
      <c r="CV150" s="1">
        <v>9</v>
      </c>
      <c r="CW150" s="1">
        <v>23</v>
      </c>
      <c r="CX150" s="1">
        <v>14</v>
      </c>
      <c r="CY150" s="1">
        <v>2</v>
      </c>
      <c r="CZ150" s="1">
        <v>4</v>
      </c>
      <c r="DA150" s="1">
        <v>8</v>
      </c>
      <c r="DB150" s="1">
        <v>12</v>
      </c>
      <c r="DC150" s="1">
        <v>5</v>
      </c>
      <c r="DD150" s="1">
        <v>3</v>
      </c>
      <c r="DE150" s="1">
        <v>3</v>
      </c>
      <c r="DF150" s="2"/>
      <c r="DG150" s="2"/>
    </row>
    <row r="151" spans="1:111" hidden="1" outlineLevel="1" x14ac:dyDescent="0.25">
      <c r="A151" s="25">
        <v>126</v>
      </c>
      <c r="B151" s="23">
        <v>126010</v>
      </c>
      <c r="C151" s="33" t="s">
        <v>173</v>
      </c>
      <c r="D151" s="48">
        <v>68</v>
      </c>
      <c r="E151" s="18">
        <v>61</v>
      </c>
      <c r="F151" s="18">
        <v>2</v>
      </c>
      <c r="G151" s="18">
        <v>8</v>
      </c>
      <c r="H151" s="35">
        <v>66</v>
      </c>
      <c r="I151" s="21">
        <v>53</v>
      </c>
      <c r="J151" s="25">
        <v>9</v>
      </c>
      <c r="K151" s="35">
        <v>4</v>
      </c>
      <c r="L151" s="10">
        <v>13.636363636363635</v>
      </c>
      <c r="M151" s="13">
        <v>7.5471698113207548</v>
      </c>
      <c r="N151" s="12">
        <v>93.939393939393938</v>
      </c>
      <c r="O151" s="10">
        <v>94.339622641509436</v>
      </c>
      <c r="P151" s="10">
        <v>98.484848484848484</v>
      </c>
      <c r="Q151" s="10">
        <v>98.113207547169807</v>
      </c>
      <c r="R151" s="10">
        <v>50</v>
      </c>
      <c r="S151" s="10">
        <v>50.943396226415096</v>
      </c>
      <c r="T151" s="10">
        <v>80.808080808080803</v>
      </c>
      <c r="U151" s="13">
        <v>81.132075471698116</v>
      </c>
      <c r="V151" s="12">
        <v>23.484848484848484</v>
      </c>
      <c r="W151" s="10">
        <v>28.30188679245283</v>
      </c>
      <c r="X151" s="10">
        <v>60.606060606060609</v>
      </c>
      <c r="Y151" s="10">
        <v>49.056603773584904</v>
      </c>
      <c r="Z151" s="10">
        <v>65.151515151515156</v>
      </c>
      <c r="AA151" s="10">
        <v>49.056603773584904</v>
      </c>
      <c r="AB151" s="10">
        <v>43.18181818181818</v>
      </c>
      <c r="AC151" s="13">
        <v>38.679245283018872</v>
      </c>
      <c r="AD151" s="12">
        <v>93.939393939393938</v>
      </c>
      <c r="AE151" s="10">
        <v>88.679245283018872</v>
      </c>
      <c r="AF151" s="10">
        <v>66.666666666666657</v>
      </c>
      <c r="AG151" s="10">
        <v>83.018867924528308</v>
      </c>
      <c r="AH151" s="10">
        <v>84.848484848484844</v>
      </c>
      <c r="AI151" s="13">
        <v>86.79245283018868</v>
      </c>
      <c r="AJ151" s="12">
        <v>93.181818181818173</v>
      </c>
      <c r="AK151" s="13">
        <v>93.396226415094347</v>
      </c>
      <c r="AL151" s="12">
        <v>66.666666666666657</v>
      </c>
      <c r="AM151" s="10">
        <v>55.660377358490564</v>
      </c>
      <c r="AN151" s="10">
        <v>25.757575757575758</v>
      </c>
      <c r="AO151" s="10">
        <v>38.679245283018872</v>
      </c>
      <c r="AP151" s="10">
        <v>50.757575757575758</v>
      </c>
      <c r="AQ151" s="10">
        <v>66.037735849056602</v>
      </c>
      <c r="AR151" s="10">
        <v>53.030303030303031</v>
      </c>
      <c r="AS151" s="10">
        <v>62.264150943396224</v>
      </c>
      <c r="AT151" s="10">
        <v>59.090909090909093</v>
      </c>
      <c r="AU151" s="10">
        <v>67.924528301886795</v>
      </c>
      <c r="AV151" s="38">
        <v>49.810606060606062</v>
      </c>
      <c r="AW151" s="56">
        <v>56.367924528301884</v>
      </c>
      <c r="AX151" s="11">
        <v>12.545454545454545</v>
      </c>
      <c r="AY151" s="13">
        <v>12.962264150943396</v>
      </c>
      <c r="AZ151" s="14">
        <v>4</v>
      </c>
      <c r="BA151" s="1">
        <v>62</v>
      </c>
      <c r="BB151" s="1">
        <v>1</v>
      </c>
      <c r="BC151" s="1">
        <v>65</v>
      </c>
      <c r="BD151" s="1">
        <v>33</v>
      </c>
      <c r="BE151" s="1">
        <v>33</v>
      </c>
      <c r="BF151" s="2"/>
      <c r="BG151" s="1">
        <v>3</v>
      </c>
      <c r="BH151" s="1">
        <v>32</v>
      </c>
      <c r="BI151" s="1">
        <v>31</v>
      </c>
      <c r="BJ151" s="1"/>
      <c r="BK151" s="1">
        <v>39</v>
      </c>
      <c r="BL151" s="1">
        <v>23</v>
      </c>
      <c r="BM151" s="1">
        <v>4</v>
      </c>
      <c r="BN151" s="1">
        <v>26</v>
      </c>
      <c r="BO151" s="1">
        <v>40</v>
      </c>
      <c r="BP151" s="1">
        <v>23</v>
      </c>
      <c r="BQ151" s="1">
        <v>43</v>
      </c>
      <c r="BR151" s="1">
        <v>13</v>
      </c>
      <c r="BS151" s="1">
        <v>14</v>
      </c>
      <c r="BT151" s="1">
        <v>21</v>
      </c>
      <c r="BU151" s="1">
        <v>14</v>
      </c>
      <c r="BV151" s="1">
        <v>4</v>
      </c>
      <c r="BX151" s="1">
        <v>1</v>
      </c>
      <c r="BY151" s="1">
        <v>6</v>
      </c>
      <c r="BZ151" s="1">
        <v>59</v>
      </c>
      <c r="CA151" s="1">
        <v>22</v>
      </c>
      <c r="CB151" s="1">
        <v>44</v>
      </c>
      <c r="CC151" s="1">
        <v>1</v>
      </c>
      <c r="CD151" s="1">
        <v>2</v>
      </c>
      <c r="CE151" s="1">
        <v>23</v>
      </c>
      <c r="CF151" s="1">
        <v>40</v>
      </c>
      <c r="CH151" s="1">
        <v>1</v>
      </c>
      <c r="CI151" s="1">
        <v>7</v>
      </c>
      <c r="CJ151" s="1">
        <v>58</v>
      </c>
      <c r="CL151" s="1">
        <v>4</v>
      </c>
      <c r="CM151" s="1">
        <v>36</v>
      </c>
      <c r="CN151" s="1">
        <v>26</v>
      </c>
      <c r="CO151" s="1">
        <v>36</v>
      </c>
      <c r="CP151" s="1">
        <v>26</v>
      </c>
      <c r="CQ151" s="1">
        <v>4</v>
      </c>
      <c r="CR151" s="1">
        <v>13</v>
      </c>
      <c r="CS151" s="1">
        <v>39</v>
      </c>
      <c r="CT151" s="1">
        <v>14</v>
      </c>
      <c r="CU151" s="1">
        <v>31</v>
      </c>
      <c r="CV151" s="1">
        <v>35</v>
      </c>
      <c r="CW151" s="1">
        <v>27</v>
      </c>
      <c r="CX151" s="1">
        <v>39</v>
      </c>
      <c r="CY151" s="2"/>
      <c r="CZ151" s="1">
        <v>3</v>
      </c>
      <c r="DA151" s="1">
        <v>11</v>
      </c>
      <c r="DB151" s="1">
        <v>17</v>
      </c>
      <c r="DC151" s="1">
        <v>9</v>
      </c>
      <c r="DD151" s="1">
        <v>10</v>
      </c>
      <c r="DE151" s="1">
        <v>12</v>
      </c>
      <c r="DF151" s="1">
        <v>3</v>
      </c>
      <c r="DG151" s="1">
        <v>1</v>
      </c>
    </row>
    <row r="152" spans="1:111" hidden="1" outlineLevel="1" x14ac:dyDescent="0.25">
      <c r="A152" s="25">
        <v>126</v>
      </c>
      <c r="B152" s="23">
        <v>126011</v>
      </c>
      <c r="C152" s="33" t="s">
        <v>174</v>
      </c>
      <c r="D152" s="48">
        <v>89</v>
      </c>
      <c r="E152" s="18">
        <v>78</v>
      </c>
      <c r="F152" s="19"/>
      <c r="G152" s="19">
        <v>4</v>
      </c>
      <c r="H152" s="35">
        <v>89</v>
      </c>
      <c r="I152" s="21">
        <v>74</v>
      </c>
      <c r="J152" s="25">
        <v>7</v>
      </c>
      <c r="K152" s="35">
        <v>4</v>
      </c>
      <c r="L152" s="10">
        <v>7.8651685393258424</v>
      </c>
      <c r="M152" s="13">
        <v>5.4054054054054053</v>
      </c>
      <c r="N152" s="12">
        <v>96.629213483146074</v>
      </c>
      <c r="O152" s="10">
        <v>94.594594594594597</v>
      </c>
      <c r="P152" s="10">
        <v>100</v>
      </c>
      <c r="Q152" s="10">
        <v>98.648648648648646</v>
      </c>
      <c r="R152" s="10">
        <v>52.80898876404494</v>
      </c>
      <c r="S152" s="10">
        <v>72.972972972972968</v>
      </c>
      <c r="T152" s="10">
        <v>83.146067415730343</v>
      </c>
      <c r="U152" s="13">
        <v>88.738738738738746</v>
      </c>
      <c r="V152" s="12">
        <v>45.50561797752809</v>
      </c>
      <c r="W152" s="10">
        <v>60.13513513513513</v>
      </c>
      <c r="X152" s="10">
        <v>67.415730337078656</v>
      </c>
      <c r="Y152" s="10">
        <v>68.918918918918919</v>
      </c>
      <c r="Z152" s="10">
        <v>76.404494382022463</v>
      </c>
      <c r="AA152" s="10">
        <v>48.648648648648653</v>
      </c>
      <c r="AB152" s="10">
        <v>58.707865168539328</v>
      </c>
      <c r="AC152" s="13">
        <v>59.45945945945946</v>
      </c>
      <c r="AD152" s="12">
        <v>88.764044943820224</v>
      </c>
      <c r="AE152" s="10">
        <v>84.459459459459467</v>
      </c>
      <c r="AF152" s="10">
        <v>84.269662921348313</v>
      </c>
      <c r="AG152" s="10">
        <v>72.972972972972968</v>
      </c>
      <c r="AH152" s="10">
        <v>87.265917602996254</v>
      </c>
      <c r="AI152" s="13">
        <v>80.630630630630634</v>
      </c>
      <c r="AJ152" s="12">
        <v>92.134831460674164</v>
      </c>
      <c r="AK152" s="13">
        <v>87.837837837837839</v>
      </c>
      <c r="AL152" s="12">
        <v>63.483146067415731</v>
      </c>
      <c r="AM152" s="10">
        <v>57.432432432432435</v>
      </c>
      <c r="AN152" s="10">
        <v>25.842696629213485</v>
      </c>
      <c r="AO152" s="10">
        <v>41.891891891891895</v>
      </c>
      <c r="AP152" s="10">
        <v>51.68539325842697</v>
      </c>
      <c r="AQ152" s="10">
        <v>54.054054054054056</v>
      </c>
      <c r="AR152" s="10">
        <v>87.640449438202253</v>
      </c>
      <c r="AS152" s="10">
        <v>81.081081081081081</v>
      </c>
      <c r="AT152" s="10">
        <v>25.842696629213485</v>
      </c>
      <c r="AU152" s="10">
        <v>36.486486486486484</v>
      </c>
      <c r="AV152" s="38">
        <v>49.438202247191008</v>
      </c>
      <c r="AW152" s="56">
        <v>53.04054054054054</v>
      </c>
      <c r="AX152" s="11">
        <v>13.258426966292134</v>
      </c>
      <c r="AY152" s="13">
        <v>13.45945945945946</v>
      </c>
      <c r="AZ152" s="14">
        <v>3</v>
      </c>
      <c r="BA152" s="1">
        <v>86</v>
      </c>
      <c r="BB152" s="2"/>
      <c r="BC152" s="1">
        <v>89</v>
      </c>
      <c r="BD152" s="1">
        <v>42</v>
      </c>
      <c r="BE152" s="1">
        <v>47</v>
      </c>
      <c r="BF152" s="2"/>
      <c r="BG152" s="1">
        <v>2</v>
      </c>
      <c r="BH152" s="1">
        <v>41</v>
      </c>
      <c r="BI152" s="1">
        <v>46</v>
      </c>
      <c r="BJ152" s="1"/>
      <c r="BK152" s="1">
        <v>26</v>
      </c>
      <c r="BL152" s="1">
        <v>45</v>
      </c>
      <c r="BM152" s="1">
        <v>18</v>
      </c>
      <c r="BN152" s="1">
        <v>29</v>
      </c>
      <c r="BO152" s="1">
        <v>60</v>
      </c>
      <c r="BP152" s="1">
        <v>21</v>
      </c>
      <c r="BQ152" s="1">
        <v>68</v>
      </c>
      <c r="BR152" s="1">
        <v>8</v>
      </c>
      <c r="BS152" s="1">
        <v>14</v>
      </c>
      <c r="BT152" s="1">
        <v>19</v>
      </c>
      <c r="BU152" s="1">
        <v>35</v>
      </c>
      <c r="BV152" s="1">
        <v>13</v>
      </c>
      <c r="BX152" s="1">
        <v>1</v>
      </c>
      <c r="BY152" s="1">
        <v>18</v>
      </c>
      <c r="BZ152" s="1">
        <v>70</v>
      </c>
      <c r="CA152" s="1">
        <v>14</v>
      </c>
      <c r="CB152" s="1">
        <v>75</v>
      </c>
      <c r="CC152" s="1">
        <v>1</v>
      </c>
      <c r="CD152" s="1">
        <v>4</v>
      </c>
      <c r="CE152" s="1">
        <v>23</v>
      </c>
      <c r="CF152" s="1">
        <v>61</v>
      </c>
      <c r="CH152" s="1">
        <v>2</v>
      </c>
      <c r="CI152" s="1">
        <v>10</v>
      </c>
      <c r="CJ152" s="1">
        <v>77</v>
      </c>
      <c r="CL152" s="1">
        <v>12</v>
      </c>
      <c r="CM152" s="1">
        <v>41</v>
      </c>
      <c r="CN152" s="1">
        <v>36</v>
      </c>
      <c r="CO152" s="1">
        <v>45</v>
      </c>
      <c r="CP152" s="1">
        <v>42</v>
      </c>
      <c r="CQ152" s="1">
        <v>2</v>
      </c>
      <c r="CR152" s="1">
        <v>10</v>
      </c>
      <c r="CS152" s="1">
        <v>66</v>
      </c>
      <c r="CT152" s="1">
        <v>13</v>
      </c>
      <c r="CU152" s="1">
        <v>11</v>
      </c>
      <c r="CV152" s="1">
        <v>78</v>
      </c>
      <c r="CW152" s="1">
        <v>66</v>
      </c>
      <c r="CX152" s="1">
        <v>23</v>
      </c>
      <c r="CY152" s="2"/>
      <c r="CZ152" s="1">
        <v>2</v>
      </c>
      <c r="DA152" s="1">
        <v>11</v>
      </c>
      <c r="DB152" s="1">
        <v>22</v>
      </c>
      <c r="DC152" s="1">
        <v>21</v>
      </c>
      <c r="DD152" s="1">
        <v>21</v>
      </c>
      <c r="DE152" s="1">
        <v>11</v>
      </c>
      <c r="DF152" s="1">
        <v>1</v>
      </c>
      <c r="DG152" s="2"/>
    </row>
    <row r="153" spans="1:111" hidden="1" outlineLevel="1" x14ac:dyDescent="0.25">
      <c r="A153" s="25">
        <v>126</v>
      </c>
      <c r="B153" s="23">
        <v>126012</v>
      </c>
      <c r="C153" s="33" t="s">
        <v>175</v>
      </c>
      <c r="D153" s="48">
        <v>68</v>
      </c>
      <c r="E153" s="18">
        <v>67</v>
      </c>
      <c r="F153" s="19"/>
      <c r="G153" s="19">
        <v>3</v>
      </c>
      <c r="H153" s="35">
        <v>68</v>
      </c>
      <c r="I153" s="21">
        <v>64</v>
      </c>
      <c r="J153" s="31"/>
      <c r="K153" s="39"/>
      <c r="L153" s="10">
        <v>0</v>
      </c>
      <c r="M153" s="13">
        <v>0</v>
      </c>
      <c r="N153" s="12">
        <v>100</v>
      </c>
      <c r="O153" s="10">
        <v>73.4375</v>
      </c>
      <c r="P153" s="10">
        <v>100</v>
      </c>
      <c r="Q153" s="10">
        <v>100</v>
      </c>
      <c r="R153" s="10">
        <v>39.705882352941174</v>
      </c>
      <c r="S153" s="10">
        <v>51.5625</v>
      </c>
      <c r="T153" s="10">
        <v>79.901960784313729</v>
      </c>
      <c r="U153" s="13">
        <v>75</v>
      </c>
      <c r="V153" s="12">
        <v>44.117647058823529</v>
      </c>
      <c r="W153" s="10">
        <v>45.3125</v>
      </c>
      <c r="X153" s="10">
        <v>52.941176470588239</v>
      </c>
      <c r="Y153" s="10">
        <v>65.625</v>
      </c>
      <c r="Z153" s="10">
        <v>73.529411764705884</v>
      </c>
      <c r="AA153" s="10">
        <v>48.4375</v>
      </c>
      <c r="AB153" s="10">
        <v>53.67647058823529</v>
      </c>
      <c r="AC153" s="13">
        <v>51.171875</v>
      </c>
      <c r="AD153" s="12">
        <v>91.17647058823529</v>
      </c>
      <c r="AE153" s="10">
        <v>99.21875</v>
      </c>
      <c r="AF153" s="10">
        <v>89.705882352941174</v>
      </c>
      <c r="AG153" s="10">
        <v>81.25</v>
      </c>
      <c r="AH153" s="10">
        <v>90.686274509803923</v>
      </c>
      <c r="AI153" s="13">
        <v>93.229166666666657</v>
      </c>
      <c r="AJ153" s="12">
        <v>96.32352941176471</v>
      </c>
      <c r="AK153" s="13">
        <v>98.4375</v>
      </c>
      <c r="AL153" s="12">
        <v>66.17647058823529</v>
      </c>
      <c r="AM153" s="10">
        <v>57.03125</v>
      </c>
      <c r="AN153" s="10">
        <v>47.058823529411761</v>
      </c>
      <c r="AO153" s="10">
        <v>53.125</v>
      </c>
      <c r="AP153" s="10">
        <v>52.205882352941181</v>
      </c>
      <c r="AQ153" s="10">
        <v>45.3125</v>
      </c>
      <c r="AR153" s="10">
        <v>70.588235294117652</v>
      </c>
      <c r="AS153" s="10">
        <v>68.75</v>
      </c>
      <c r="AT153" s="10">
        <v>36.764705882352942</v>
      </c>
      <c r="AU153" s="10">
        <v>31.25</v>
      </c>
      <c r="AV153" s="38">
        <v>54.779411764705884</v>
      </c>
      <c r="AW153" s="56">
        <v>51.3671875</v>
      </c>
      <c r="AX153" s="11">
        <v>13.573529411764707</v>
      </c>
      <c r="AY153" s="13">
        <v>13.171875</v>
      </c>
      <c r="AZ153" s="2"/>
      <c r="BA153" s="1">
        <v>68</v>
      </c>
      <c r="BB153" s="2"/>
      <c r="BC153" s="1">
        <v>68</v>
      </c>
      <c r="BD153" s="1">
        <v>41</v>
      </c>
      <c r="BE153" s="1">
        <v>27</v>
      </c>
      <c r="BF153" s="2"/>
      <c r="BG153" s="2"/>
      <c r="BH153" s="1">
        <v>41</v>
      </c>
      <c r="BI153" s="1">
        <v>27</v>
      </c>
      <c r="BJ153" s="1"/>
      <c r="BK153" s="1">
        <v>19</v>
      </c>
      <c r="BL153" s="1">
        <v>38</v>
      </c>
      <c r="BM153" s="1">
        <v>11</v>
      </c>
      <c r="BN153" s="1">
        <v>32</v>
      </c>
      <c r="BO153" s="1">
        <v>36</v>
      </c>
      <c r="BP153" s="1">
        <v>18</v>
      </c>
      <c r="BQ153" s="1">
        <v>50</v>
      </c>
      <c r="BR153" s="1">
        <v>5</v>
      </c>
      <c r="BS153" s="1">
        <v>16</v>
      </c>
      <c r="BT153" s="1">
        <v>19</v>
      </c>
      <c r="BU153" s="1">
        <v>20</v>
      </c>
      <c r="BV153" s="1">
        <v>8</v>
      </c>
      <c r="BX153" s="2"/>
      <c r="BY153" s="1">
        <v>12</v>
      </c>
      <c r="BZ153" s="1">
        <v>56</v>
      </c>
      <c r="CA153" s="1">
        <v>7</v>
      </c>
      <c r="CB153" s="1">
        <v>61</v>
      </c>
      <c r="CC153" s="2"/>
      <c r="CD153" s="1">
        <v>1</v>
      </c>
      <c r="CE153" s="1">
        <v>17</v>
      </c>
      <c r="CF153" s="1">
        <v>50</v>
      </c>
      <c r="CH153" s="2"/>
      <c r="CI153" s="1">
        <v>5</v>
      </c>
      <c r="CJ153" s="1">
        <v>63</v>
      </c>
      <c r="CL153" s="1">
        <v>7</v>
      </c>
      <c r="CM153" s="1">
        <v>32</v>
      </c>
      <c r="CN153" s="1">
        <v>29</v>
      </c>
      <c r="CO153" s="1">
        <v>12</v>
      </c>
      <c r="CP153" s="1">
        <v>48</v>
      </c>
      <c r="CQ153" s="1">
        <v>8</v>
      </c>
      <c r="CR153" s="1">
        <v>13</v>
      </c>
      <c r="CS153" s="1">
        <v>39</v>
      </c>
      <c r="CT153" s="1">
        <v>16</v>
      </c>
      <c r="CU153" s="1">
        <v>20</v>
      </c>
      <c r="CV153" s="1">
        <v>48</v>
      </c>
      <c r="CW153" s="1">
        <v>43</v>
      </c>
      <c r="CX153" s="1">
        <v>25</v>
      </c>
      <c r="CY153" s="2"/>
      <c r="CZ153" s="1">
        <v>3</v>
      </c>
      <c r="DA153" s="1">
        <v>7</v>
      </c>
      <c r="DB153" s="1">
        <v>11</v>
      </c>
      <c r="DC153" s="1">
        <v>13</v>
      </c>
      <c r="DD153" s="1">
        <v>16</v>
      </c>
      <c r="DE153" s="1">
        <v>10</v>
      </c>
      <c r="DF153" s="1">
        <v>8</v>
      </c>
      <c r="DG153" s="2"/>
    </row>
    <row r="154" spans="1:111" hidden="1" outlineLevel="1" x14ac:dyDescent="0.25">
      <c r="A154" s="25">
        <v>126</v>
      </c>
      <c r="B154" s="23">
        <v>126015</v>
      </c>
      <c r="C154" s="33" t="s">
        <v>176</v>
      </c>
      <c r="D154" s="48">
        <v>3</v>
      </c>
      <c r="E154" s="18">
        <v>2</v>
      </c>
      <c r="F154" s="19"/>
      <c r="G154" s="19"/>
      <c r="H154" s="35">
        <v>3</v>
      </c>
      <c r="I154" s="21">
        <v>2</v>
      </c>
      <c r="J154" s="25">
        <v>1</v>
      </c>
      <c r="K154" s="35"/>
      <c r="L154" s="10">
        <v>33.333333333333329</v>
      </c>
      <c r="M154" s="13">
        <v>0</v>
      </c>
      <c r="N154" s="12">
        <v>100</v>
      </c>
      <c r="O154" s="10">
        <v>100</v>
      </c>
      <c r="P154" s="10">
        <v>100</v>
      </c>
      <c r="Q154" s="10">
        <v>100</v>
      </c>
      <c r="R154" s="10">
        <v>33.333333333333329</v>
      </c>
      <c r="S154" s="10">
        <v>50</v>
      </c>
      <c r="T154" s="10">
        <v>77.777777777777786</v>
      </c>
      <c r="U154" s="13">
        <v>83.333333333333343</v>
      </c>
      <c r="V154" s="12">
        <v>33.333333333333329</v>
      </c>
      <c r="W154" s="10">
        <v>25</v>
      </c>
      <c r="X154" s="10">
        <v>33.333333333333329</v>
      </c>
      <c r="Y154" s="10">
        <v>100</v>
      </c>
      <c r="Z154" s="10">
        <v>33.333333333333329</v>
      </c>
      <c r="AA154" s="10">
        <v>100</v>
      </c>
      <c r="AB154" s="10">
        <v>33.333333333333329</v>
      </c>
      <c r="AC154" s="13">
        <v>62.5</v>
      </c>
      <c r="AD154" s="12">
        <v>100</v>
      </c>
      <c r="AE154" s="10">
        <v>100</v>
      </c>
      <c r="AF154" s="10">
        <v>100</v>
      </c>
      <c r="AG154" s="10">
        <v>50</v>
      </c>
      <c r="AH154" s="10">
        <v>100</v>
      </c>
      <c r="AI154" s="13">
        <v>83.333333333333343</v>
      </c>
      <c r="AJ154" s="12">
        <v>50</v>
      </c>
      <c r="AK154" s="13">
        <v>75</v>
      </c>
      <c r="AL154" s="12">
        <v>50</v>
      </c>
      <c r="AM154" s="10">
        <v>25</v>
      </c>
      <c r="AN154" s="10">
        <v>16.666666666666664</v>
      </c>
      <c r="AO154" s="10">
        <v>25</v>
      </c>
      <c r="AP154" s="10">
        <v>66.666666666666657</v>
      </c>
      <c r="AQ154" s="10">
        <v>25</v>
      </c>
      <c r="AR154" s="10">
        <v>0</v>
      </c>
      <c r="AS154" s="10">
        <v>50</v>
      </c>
      <c r="AT154" s="10">
        <v>0</v>
      </c>
      <c r="AU154" s="10">
        <v>50</v>
      </c>
      <c r="AV154" s="38">
        <v>33.333333333333329</v>
      </c>
      <c r="AW154" s="56">
        <v>31.25</v>
      </c>
      <c r="AX154" s="11">
        <v>10.333333333333334</v>
      </c>
      <c r="AY154" s="13">
        <v>11.5</v>
      </c>
      <c r="AZ154" s="2"/>
      <c r="BA154" s="1">
        <v>3</v>
      </c>
      <c r="BB154" s="2"/>
      <c r="BC154" s="1">
        <v>3</v>
      </c>
      <c r="BD154" s="1">
        <v>2</v>
      </c>
      <c r="BE154" s="1">
        <v>1</v>
      </c>
      <c r="BF154" s="2"/>
      <c r="BG154" s="2"/>
      <c r="BH154" s="1">
        <v>2</v>
      </c>
      <c r="BI154" s="1">
        <v>1</v>
      </c>
      <c r="BJ154" s="1"/>
      <c r="BK154" s="1">
        <v>1</v>
      </c>
      <c r="BL154" s="1">
        <v>2</v>
      </c>
      <c r="BM154" s="2"/>
      <c r="BN154" s="1">
        <v>2</v>
      </c>
      <c r="BO154" s="1">
        <v>1</v>
      </c>
      <c r="BP154" s="1">
        <v>2</v>
      </c>
      <c r="BQ154" s="1">
        <v>1</v>
      </c>
      <c r="BR154" s="1">
        <v>1</v>
      </c>
      <c r="BS154" s="1">
        <v>1</v>
      </c>
      <c r="BT154" s="2"/>
      <c r="BU154" s="1">
        <v>1</v>
      </c>
      <c r="BV154" s="2"/>
      <c r="BX154" s="2"/>
      <c r="BY154" s="2"/>
      <c r="BZ154" s="1">
        <v>3</v>
      </c>
      <c r="CA154" s="2"/>
      <c r="CB154" s="1">
        <v>3</v>
      </c>
      <c r="CC154" s="2"/>
      <c r="CD154" s="2"/>
      <c r="CE154" s="2"/>
      <c r="CF154" s="1">
        <v>3</v>
      </c>
      <c r="CH154" s="2"/>
      <c r="CI154" s="1">
        <v>3</v>
      </c>
      <c r="CJ154" s="2"/>
      <c r="CL154" s="1">
        <v>1</v>
      </c>
      <c r="CM154" s="1">
        <v>1</v>
      </c>
      <c r="CN154" s="1">
        <v>1</v>
      </c>
      <c r="CO154" s="1">
        <v>2</v>
      </c>
      <c r="CP154" s="1">
        <v>1</v>
      </c>
      <c r="CQ154" s="2"/>
      <c r="CR154" s="2"/>
      <c r="CS154" s="1">
        <v>2</v>
      </c>
      <c r="CT154" s="1">
        <v>1</v>
      </c>
      <c r="CU154" s="1">
        <v>3</v>
      </c>
      <c r="CV154" s="2"/>
      <c r="CW154" s="1">
        <v>3</v>
      </c>
      <c r="CX154" s="2"/>
      <c r="CY154" s="2"/>
      <c r="CZ154" s="1">
        <v>1</v>
      </c>
      <c r="DA154" s="2"/>
      <c r="DB154" s="1">
        <v>1</v>
      </c>
      <c r="DC154" s="1">
        <v>1</v>
      </c>
      <c r="DD154" s="2"/>
      <c r="DE154" s="2"/>
      <c r="DF154" s="2"/>
      <c r="DG154" s="2"/>
    </row>
    <row r="155" spans="1:111" hidden="1" outlineLevel="1" x14ac:dyDescent="0.25">
      <c r="A155" s="25">
        <v>126</v>
      </c>
      <c r="B155" s="23">
        <v>126401</v>
      </c>
      <c r="C155" s="33" t="s">
        <v>177</v>
      </c>
      <c r="D155" s="48">
        <v>11</v>
      </c>
      <c r="E155" s="18">
        <v>9</v>
      </c>
      <c r="F155" s="18">
        <v>8</v>
      </c>
      <c r="G155" s="18">
        <v>6</v>
      </c>
      <c r="H155" s="35">
        <v>3</v>
      </c>
      <c r="I155" s="21">
        <v>3</v>
      </c>
      <c r="J155" s="25">
        <v>3</v>
      </c>
      <c r="K155" s="35">
        <v>1</v>
      </c>
      <c r="L155" s="10">
        <v>100</v>
      </c>
      <c r="M155" s="13">
        <v>33.333333333333329</v>
      </c>
      <c r="N155" s="12">
        <v>100</v>
      </c>
      <c r="O155" s="10">
        <v>100</v>
      </c>
      <c r="P155" s="10">
        <v>100</v>
      </c>
      <c r="Q155" s="10">
        <v>100</v>
      </c>
      <c r="R155" s="10">
        <v>0</v>
      </c>
      <c r="S155" s="10">
        <v>66.666666666666657</v>
      </c>
      <c r="T155" s="10">
        <v>66.666666666666657</v>
      </c>
      <c r="U155" s="13">
        <v>88.888888888888886</v>
      </c>
      <c r="V155" s="12">
        <v>0</v>
      </c>
      <c r="W155" s="10">
        <v>50</v>
      </c>
      <c r="X155" s="10">
        <v>0</v>
      </c>
      <c r="Y155" s="10">
        <v>66.666666666666657</v>
      </c>
      <c r="Z155" s="10">
        <v>0</v>
      </c>
      <c r="AA155" s="10">
        <v>33.333333333333329</v>
      </c>
      <c r="AB155" s="10">
        <v>0</v>
      </c>
      <c r="AC155" s="13">
        <v>50</v>
      </c>
      <c r="AD155" s="12">
        <v>66.666666666666657</v>
      </c>
      <c r="AE155" s="10">
        <v>66.666666666666657</v>
      </c>
      <c r="AF155" s="10">
        <v>33.333333333333329</v>
      </c>
      <c r="AG155" s="10">
        <v>66.666666666666657</v>
      </c>
      <c r="AH155" s="10">
        <v>55.555555555555557</v>
      </c>
      <c r="AI155" s="13">
        <v>66.666666666666657</v>
      </c>
      <c r="AJ155" s="12">
        <v>100</v>
      </c>
      <c r="AK155" s="13">
        <v>100</v>
      </c>
      <c r="AL155" s="12">
        <v>83.333333333333343</v>
      </c>
      <c r="AM155" s="10">
        <v>33.333333333333329</v>
      </c>
      <c r="AN155" s="10">
        <v>16.666666666666664</v>
      </c>
      <c r="AO155" s="10">
        <v>50</v>
      </c>
      <c r="AP155" s="10">
        <v>16.666666666666664</v>
      </c>
      <c r="AQ155" s="10">
        <v>33.333333333333329</v>
      </c>
      <c r="AR155" s="10">
        <v>0</v>
      </c>
      <c r="AS155" s="10">
        <v>66.666666666666657</v>
      </c>
      <c r="AT155" s="10">
        <v>0</v>
      </c>
      <c r="AU155" s="10">
        <v>66.666666666666657</v>
      </c>
      <c r="AV155" s="38">
        <v>29.166666666666668</v>
      </c>
      <c r="AW155" s="56">
        <v>45.833333333333329</v>
      </c>
      <c r="AX155" s="11">
        <v>8</v>
      </c>
      <c r="AY155" s="13">
        <v>12.333333333333334</v>
      </c>
      <c r="AZ155" s="2"/>
      <c r="BA155" s="1">
        <v>3</v>
      </c>
      <c r="BB155" s="2"/>
      <c r="BC155" s="1">
        <v>3</v>
      </c>
      <c r="BD155" s="1">
        <v>3</v>
      </c>
      <c r="BE155" s="2"/>
      <c r="BF155" s="2"/>
      <c r="BG155" s="2"/>
      <c r="BH155" s="1">
        <v>3</v>
      </c>
      <c r="BI155" s="2"/>
      <c r="BJ155" s="2"/>
      <c r="BK155" s="1">
        <v>3</v>
      </c>
      <c r="BL155" s="2"/>
      <c r="BM155" s="2"/>
      <c r="BN155" s="1">
        <v>3</v>
      </c>
      <c r="BO155" s="2"/>
      <c r="BP155" s="1">
        <v>3</v>
      </c>
      <c r="BQ155" s="2"/>
      <c r="BR155" s="1">
        <v>3</v>
      </c>
      <c r="BS155" s="2"/>
      <c r="BT155" s="2"/>
      <c r="BU155" s="2"/>
      <c r="BV155" s="2"/>
      <c r="BX155" s="2"/>
      <c r="BY155" s="1">
        <v>2</v>
      </c>
      <c r="BZ155" s="1">
        <v>1</v>
      </c>
      <c r="CA155" s="1">
        <v>2</v>
      </c>
      <c r="CB155" s="1">
        <v>1</v>
      </c>
      <c r="CC155" s="2"/>
      <c r="CD155" s="1">
        <v>1</v>
      </c>
      <c r="CE155" s="1">
        <v>2</v>
      </c>
      <c r="CF155" s="2"/>
      <c r="CH155" s="2"/>
      <c r="CI155" s="2"/>
      <c r="CJ155" s="1">
        <v>3</v>
      </c>
      <c r="CL155" s="2"/>
      <c r="CM155" s="1">
        <v>1</v>
      </c>
      <c r="CN155" s="1">
        <v>2</v>
      </c>
      <c r="CO155" s="1">
        <v>2</v>
      </c>
      <c r="CP155" s="1">
        <v>1</v>
      </c>
      <c r="CQ155" s="2"/>
      <c r="CR155" s="1">
        <v>2</v>
      </c>
      <c r="CS155" s="1">
        <v>1</v>
      </c>
      <c r="CT155" s="2"/>
      <c r="CU155" s="1">
        <v>3</v>
      </c>
      <c r="CV155" s="2"/>
      <c r="CW155" s="1">
        <v>3</v>
      </c>
      <c r="CX155" s="2"/>
      <c r="CY155" s="2"/>
      <c r="CZ155" s="2"/>
      <c r="DA155" s="1">
        <v>2</v>
      </c>
      <c r="DB155" s="1">
        <v>1</v>
      </c>
      <c r="DC155" s="2"/>
      <c r="DD155" s="2"/>
      <c r="DE155" s="2"/>
      <c r="DF155" s="2"/>
      <c r="DG155" s="2"/>
    </row>
    <row r="156" spans="1:111" ht="15" customHeight="1" collapsed="1" x14ac:dyDescent="0.25">
      <c r="A156" s="78" t="s">
        <v>16</v>
      </c>
      <c r="B156" s="79"/>
      <c r="C156" s="80"/>
      <c r="D156" s="22">
        <v>594</v>
      </c>
      <c r="E156" s="20">
        <v>595</v>
      </c>
      <c r="F156" s="20">
        <v>22</v>
      </c>
      <c r="G156" s="20">
        <v>32</v>
      </c>
      <c r="H156" s="20">
        <v>572</v>
      </c>
      <c r="I156" s="26">
        <v>563</v>
      </c>
      <c r="J156" s="22">
        <v>60</v>
      </c>
      <c r="K156" s="20">
        <v>53</v>
      </c>
      <c r="L156" s="28">
        <v>10.48951048951049</v>
      </c>
      <c r="M156" s="29">
        <v>9.4138543516873892</v>
      </c>
      <c r="N156" s="30">
        <v>97.727272727272734</v>
      </c>
      <c r="O156" s="28">
        <v>92.007104795737121</v>
      </c>
      <c r="P156" s="28">
        <v>98.776223776223787</v>
      </c>
      <c r="Q156" s="28">
        <v>98.223801065719357</v>
      </c>
      <c r="R156" s="28">
        <v>44.405594405594407</v>
      </c>
      <c r="S156" s="28">
        <v>55.239786856127878</v>
      </c>
      <c r="T156" s="28">
        <v>80.303030303030297</v>
      </c>
      <c r="U156" s="29">
        <v>81.823564239194795</v>
      </c>
      <c r="V156" s="30">
        <v>40.384615384615387</v>
      </c>
      <c r="W156" s="28">
        <v>47.06927175843694</v>
      </c>
      <c r="X156" s="28">
        <v>55.769230769230774</v>
      </c>
      <c r="Y156" s="28">
        <v>62.522202486678516</v>
      </c>
      <c r="Z156" s="28">
        <v>68.531468531468533</v>
      </c>
      <c r="AA156" s="28">
        <v>56.660746003552397</v>
      </c>
      <c r="AB156" s="28">
        <v>51.26748251748252</v>
      </c>
      <c r="AC156" s="29">
        <v>53.330373001776202</v>
      </c>
      <c r="AD156" s="30">
        <v>92.48251748251748</v>
      </c>
      <c r="AE156" s="28">
        <v>90.319715808170514</v>
      </c>
      <c r="AF156" s="28">
        <v>70.27972027972028</v>
      </c>
      <c r="AG156" s="28">
        <v>74.60035523978685</v>
      </c>
      <c r="AH156" s="28">
        <v>85.081585081585075</v>
      </c>
      <c r="AI156" s="29">
        <v>85.079928952042621</v>
      </c>
      <c r="AJ156" s="30">
        <v>93.793706293706293</v>
      </c>
      <c r="AK156" s="29">
        <v>90.586145648312609</v>
      </c>
      <c r="AL156" s="30">
        <v>63.02447552447552</v>
      </c>
      <c r="AM156" s="28">
        <v>52.397868561278862</v>
      </c>
      <c r="AN156" s="28">
        <v>34.965034965034967</v>
      </c>
      <c r="AO156" s="28">
        <v>42.717584369449376</v>
      </c>
      <c r="AP156" s="28">
        <v>48.863636363636367</v>
      </c>
      <c r="AQ156" s="28">
        <v>51.420959147424519</v>
      </c>
      <c r="AR156" s="28">
        <v>61.363636363636367</v>
      </c>
      <c r="AS156" s="28">
        <v>66.785079928952044</v>
      </c>
      <c r="AT156" s="28">
        <v>41.95804195804196</v>
      </c>
      <c r="AU156" s="28">
        <v>45.47069271758437</v>
      </c>
      <c r="AV156" s="40">
        <v>49.628496503496507</v>
      </c>
      <c r="AW156" s="57">
        <v>50.666074600355238</v>
      </c>
      <c r="AX156" s="55">
        <v>12.858391608391608</v>
      </c>
      <c r="AY156" s="42">
        <v>13.005328596802842</v>
      </c>
      <c r="AZ156" s="15">
        <f t="shared" ref="AZ156:DG156" si="14">SUM(AZ144:AZ155)</f>
        <v>13</v>
      </c>
      <c r="BA156" s="6">
        <f t="shared" si="14"/>
        <v>559</v>
      </c>
      <c r="BB156" s="6">
        <f t="shared" si="14"/>
        <v>7</v>
      </c>
      <c r="BC156" s="6">
        <f t="shared" si="14"/>
        <v>565</v>
      </c>
      <c r="BD156" s="6">
        <f t="shared" si="14"/>
        <v>318</v>
      </c>
      <c r="BE156" s="6">
        <f t="shared" si="14"/>
        <v>254</v>
      </c>
      <c r="BF156" s="6">
        <f t="shared" si="14"/>
        <v>2</v>
      </c>
      <c r="BG156" s="6">
        <f t="shared" si="14"/>
        <v>11</v>
      </c>
      <c r="BH156" s="6">
        <f t="shared" si="14"/>
        <v>310</v>
      </c>
      <c r="BI156" s="6">
        <f t="shared" si="14"/>
        <v>249</v>
      </c>
      <c r="BJ156" s="6">
        <f t="shared" si="14"/>
        <v>0</v>
      </c>
      <c r="BK156" s="6">
        <f t="shared" si="14"/>
        <v>216</v>
      </c>
      <c r="BL156" s="6">
        <f t="shared" si="14"/>
        <v>250</v>
      </c>
      <c r="BM156" s="6">
        <f t="shared" si="14"/>
        <v>106</v>
      </c>
      <c r="BN156" s="6">
        <f t="shared" si="14"/>
        <v>253</v>
      </c>
      <c r="BO156" s="6">
        <f t="shared" si="14"/>
        <v>319</v>
      </c>
      <c r="BP156" s="6">
        <f t="shared" si="14"/>
        <v>180</v>
      </c>
      <c r="BQ156" s="6">
        <f t="shared" si="14"/>
        <v>392</v>
      </c>
      <c r="BR156" s="6">
        <f t="shared" si="14"/>
        <v>85</v>
      </c>
      <c r="BS156" s="6">
        <f t="shared" si="14"/>
        <v>95</v>
      </c>
      <c r="BT156" s="6">
        <f t="shared" si="14"/>
        <v>160</v>
      </c>
      <c r="BU156" s="6">
        <f t="shared" si="14"/>
        <v>170</v>
      </c>
      <c r="BV156" s="6">
        <f t="shared" si="14"/>
        <v>62</v>
      </c>
      <c r="BW156" s="6">
        <f t="shared" si="14"/>
        <v>0</v>
      </c>
      <c r="BX156" s="6">
        <f t="shared" si="14"/>
        <v>5</v>
      </c>
      <c r="BY156" s="6">
        <f t="shared" si="14"/>
        <v>76</v>
      </c>
      <c r="BZ156" s="6">
        <f t="shared" si="14"/>
        <v>491</v>
      </c>
      <c r="CA156" s="6">
        <f t="shared" si="14"/>
        <v>170</v>
      </c>
      <c r="CB156" s="6">
        <f t="shared" si="14"/>
        <v>402</v>
      </c>
      <c r="CC156" s="6">
        <f t="shared" si="14"/>
        <v>5</v>
      </c>
      <c r="CD156" s="6">
        <f t="shared" si="14"/>
        <v>26</v>
      </c>
      <c r="CE156" s="6">
        <f t="shared" si="14"/>
        <v>189</v>
      </c>
      <c r="CF156" s="6">
        <f t="shared" si="14"/>
        <v>352</v>
      </c>
      <c r="CG156" s="6">
        <f t="shared" si="14"/>
        <v>0</v>
      </c>
      <c r="CH156" s="6">
        <f t="shared" si="14"/>
        <v>4</v>
      </c>
      <c r="CI156" s="6">
        <f t="shared" si="14"/>
        <v>63</v>
      </c>
      <c r="CJ156" s="6">
        <f t="shared" si="14"/>
        <v>505</v>
      </c>
      <c r="CK156" s="6">
        <f t="shared" si="14"/>
        <v>0</v>
      </c>
      <c r="CL156" s="6">
        <f t="shared" si="14"/>
        <v>71</v>
      </c>
      <c r="CM156" s="6">
        <f t="shared" si="14"/>
        <v>281</v>
      </c>
      <c r="CN156" s="6">
        <f t="shared" si="14"/>
        <v>220</v>
      </c>
      <c r="CO156" s="6">
        <f t="shared" si="14"/>
        <v>218</v>
      </c>
      <c r="CP156" s="6">
        <f t="shared" si="14"/>
        <v>308</v>
      </c>
      <c r="CQ156" s="6">
        <f t="shared" si="14"/>
        <v>46</v>
      </c>
      <c r="CR156" s="6">
        <f t="shared" si="14"/>
        <v>134</v>
      </c>
      <c r="CS156" s="6">
        <f t="shared" si="14"/>
        <v>317</v>
      </c>
      <c r="CT156" s="6">
        <f t="shared" si="14"/>
        <v>121</v>
      </c>
      <c r="CU156" s="6">
        <f t="shared" si="14"/>
        <v>221</v>
      </c>
      <c r="CV156" s="6">
        <f t="shared" si="14"/>
        <v>351</v>
      </c>
      <c r="CW156" s="6">
        <f t="shared" si="14"/>
        <v>332</v>
      </c>
      <c r="CX156" s="6">
        <f t="shared" si="14"/>
        <v>240</v>
      </c>
      <c r="CY156" s="6">
        <f t="shared" si="14"/>
        <v>8</v>
      </c>
      <c r="CZ156" s="6">
        <f t="shared" si="14"/>
        <v>34</v>
      </c>
      <c r="DA156" s="6">
        <f t="shared" si="14"/>
        <v>70</v>
      </c>
      <c r="DB156" s="6">
        <f t="shared" si="14"/>
        <v>137</v>
      </c>
      <c r="DC156" s="6">
        <f t="shared" si="14"/>
        <v>101</v>
      </c>
      <c r="DD156" s="6">
        <f t="shared" si="14"/>
        <v>103</v>
      </c>
      <c r="DE156" s="6">
        <f t="shared" si="14"/>
        <v>74</v>
      </c>
      <c r="DF156" s="6">
        <f t="shared" si="14"/>
        <v>37</v>
      </c>
      <c r="DG156" s="6">
        <f t="shared" si="14"/>
        <v>8</v>
      </c>
    </row>
    <row r="157" spans="1:111" hidden="1" outlineLevel="1" x14ac:dyDescent="0.25">
      <c r="A157" s="25">
        <v>130</v>
      </c>
      <c r="B157" s="23">
        <v>125001</v>
      </c>
      <c r="C157" s="33" t="s">
        <v>178</v>
      </c>
      <c r="D157" s="48">
        <v>55</v>
      </c>
      <c r="E157" s="18">
        <v>74</v>
      </c>
      <c r="F157" s="18">
        <v>2</v>
      </c>
      <c r="G157" s="18">
        <v>10</v>
      </c>
      <c r="H157" s="35">
        <v>53</v>
      </c>
      <c r="I157" s="21">
        <v>64</v>
      </c>
      <c r="J157" s="31"/>
      <c r="K157" s="39">
        <v>3</v>
      </c>
      <c r="L157" s="10">
        <v>0</v>
      </c>
      <c r="M157" s="13">
        <v>4.6875</v>
      </c>
      <c r="N157" s="12">
        <v>98.113207547169807</v>
      </c>
      <c r="O157" s="10">
        <v>100</v>
      </c>
      <c r="P157" s="10">
        <v>94.339622641509436</v>
      </c>
      <c r="Q157" s="10">
        <v>100</v>
      </c>
      <c r="R157" s="10">
        <v>71.698113207547166</v>
      </c>
      <c r="S157" s="10">
        <v>57.8125</v>
      </c>
      <c r="T157" s="10">
        <v>88.050314465408803</v>
      </c>
      <c r="U157" s="13">
        <v>85.9375</v>
      </c>
      <c r="V157" s="12">
        <v>78.301886792452834</v>
      </c>
      <c r="W157" s="10">
        <v>55.46875</v>
      </c>
      <c r="X157" s="10">
        <v>83.018867924528308</v>
      </c>
      <c r="Y157" s="10">
        <v>75</v>
      </c>
      <c r="Z157" s="10">
        <v>50.943396226415096</v>
      </c>
      <c r="AA157" s="10">
        <v>34.375</v>
      </c>
      <c r="AB157" s="10">
        <v>72.641509433962256</v>
      </c>
      <c r="AC157" s="13">
        <v>55.078125</v>
      </c>
      <c r="AD157" s="12">
        <v>93.396226415094347</v>
      </c>
      <c r="AE157" s="10">
        <v>88.28125</v>
      </c>
      <c r="AF157" s="10">
        <v>67.924528301886795</v>
      </c>
      <c r="AG157" s="10">
        <v>73.4375</v>
      </c>
      <c r="AH157" s="10">
        <v>84.905660377358487</v>
      </c>
      <c r="AI157" s="13">
        <v>83.333333333333343</v>
      </c>
      <c r="AJ157" s="12">
        <v>99.056603773584911</v>
      </c>
      <c r="AK157" s="13">
        <v>88.28125</v>
      </c>
      <c r="AL157" s="12">
        <v>82.075471698113205</v>
      </c>
      <c r="AM157" s="10">
        <v>61.71875</v>
      </c>
      <c r="AN157" s="10">
        <v>39.622641509433961</v>
      </c>
      <c r="AO157" s="10">
        <v>36.71875</v>
      </c>
      <c r="AP157" s="10">
        <v>68.867924528301884</v>
      </c>
      <c r="AQ157" s="10">
        <v>54.6875</v>
      </c>
      <c r="AR157" s="10">
        <v>86.79245283018868</v>
      </c>
      <c r="AS157" s="10">
        <v>75</v>
      </c>
      <c r="AT157" s="10">
        <v>52.830188679245282</v>
      </c>
      <c r="AU157" s="10">
        <v>59.375</v>
      </c>
      <c r="AV157" s="38">
        <v>65.094339622641513</v>
      </c>
      <c r="AW157" s="56">
        <v>55.078125</v>
      </c>
      <c r="AX157" s="11">
        <v>15.283018867924529</v>
      </c>
      <c r="AY157" s="13">
        <v>13.453125</v>
      </c>
      <c r="AZ157" s="14">
        <v>1</v>
      </c>
      <c r="BA157" s="1">
        <v>52</v>
      </c>
      <c r="BB157" s="1">
        <v>3</v>
      </c>
      <c r="BC157" s="1">
        <v>50</v>
      </c>
      <c r="BD157" s="1">
        <v>15</v>
      </c>
      <c r="BE157" s="1">
        <v>38</v>
      </c>
      <c r="BF157" s="2"/>
      <c r="BG157" s="2"/>
      <c r="BH157" s="1">
        <v>19</v>
      </c>
      <c r="BI157" s="1">
        <v>34</v>
      </c>
      <c r="BJ157" s="1"/>
      <c r="BK157" s="1">
        <v>7</v>
      </c>
      <c r="BL157" s="1">
        <v>9</v>
      </c>
      <c r="BM157" s="1">
        <v>37</v>
      </c>
      <c r="BN157" s="1">
        <v>9</v>
      </c>
      <c r="BO157" s="1">
        <v>44</v>
      </c>
      <c r="BP157" s="1">
        <v>26</v>
      </c>
      <c r="BQ157" s="1">
        <v>27</v>
      </c>
      <c r="BR157" s="1">
        <v>3</v>
      </c>
      <c r="BS157" s="1">
        <v>4</v>
      </c>
      <c r="BT157" s="1">
        <v>11</v>
      </c>
      <c r="BU157" s="1">
        <v>12</v>
      </c>
      <c r="BV157" s="1">
        <v>23</v>
      </c>
      <c r="BX157" s="1">
        <v>2</v>
      </c>
      <c r="BY157" s="1">
        <v>3</v>
      </c>
      <c r="BZ157" s="1">
        <v>48</v>
      </c>
      <c r="CA157" s="1">
        <v>17</v>
      </c>
      <c r="CB157" s="1">
        <v>36</v>
      </c>
      <c r="CC157" s="2"/>
      <c r="CD157" s="1">
        <v>2</v>
      </c>
      <c r="CE157" s="1">
        <v>20</v>
      </c>
      <c r="CF157" s="1">
        <v>31</v>
      </c>
      <c r="CH157" s="2"/>
      <c r="CI157" s="1">
        <v>1</v>
      </c>
      <c r="CJ157" s="1">
        <v>52</v>
      </c>
      <c r="CL157" s="1">
        <v>4</v>
      </c>
      <c r="CM157" s="1">
        <v>11</v>
      </c>
      <c r="CN157" s="1">
        <v>38</v>
      </c>
      <c r="CO157" s="1">
        <v>21</v>
      </c>
      <c r="CP157" s="1">
        <v>22</v>
      </c>
      <c r="CQ157" s="1">
        <v>10</v>
      </c>
      <c r="CR157" s="1">
        <v>6</v>
      </c>
      <c r="CS157" s="1">
        <v>21</v>
      </c>
      <c r="CT157" s="1">
        <v>26</v>
      </c>
      <c r="CU157" s="1">
        <v>7</v>
      </c>
      <c r="CV157" s="1">
        <v>46</v>
      </c>
      <c r="CW157" s="1">
        <v>25</v>
      </c>
      <c r="CX157" s="1">
        <v>28</v>
      </c>
      <c r="CY157" s="2"/>
      <c r="CZ157" s="2"/>
      <c r="DA157" s="1">
        <v>2</v>
      </c>
      <c r="DB157" s="1">
        <v>8</v>
      </c>
      <c r="DC157" s="1">
        <v>8</v>
      </c>
      <c r="DD157" s="1">
        <v>9</v>
      </c>
      <c r="DE157" s="1">
        <v>15</v>
      </c>
      <c r="DF157" s="1">
        <v>7</v>
      </c>
      <c r="DG157" s="1">
        <v>4</v>
      </c>
    </row>
    <row r="158" spans="1:111" hidden="1" outlineLevel="1" x14ac:dyDescent="0.25">
      <c r="A158" s="25">
        <v>130</v>
      </c>
      <c r="B158" s="23">
        <v>125002</v>
      </c>
      <c r="C158" s="33" t="s">
        <v>179</v>
      </c>
      <c r="D158" s="48">
        <v>63</v>
      </c>
      <c r="E158" s="18">
        <v>68</v>
      </c>
      <c r="F158" s="18">
        <v>2</v>
      </c>
      <c r="G158" s="18">
        <v>3</v>
      </c>
      <c r="H158" s="35">
        <v>61</v>
      </c>
      <c r="I158" s="21">
        <v>65</v>
      </c>
      <c r="J158" s="25">
        <v>2</v>
      </c>
      <c r="K158" s="35">
        <v>9</v>
      </c>
      <c r="L158" s="10">
        <v>3.278688524590164</v>
      </c>
      <c r="M158" s="13">
        <v>13.846153846153847</v>
      </c>
      <c r="N158" s="12">
        <v>91.803278688524586</v>
      </c>
      <c r="O158" s="10">
        <v>64.615384615384613</v>
      </c>
      <c r="P158" s="10">
        <v>96.721311475409834</v>
      </c>
      <c r="Q158" s="10">
        <v>95.384615384615387</v>
      </c>
      <c r="R158" s="10">
        <v>55.737704918032783</v>
      </c>
      <c r="S158" s="10">
        <v>60</v>
      </c>
      <c r="T158" s="10">
        <v>81.420765027322403</v>
      </c>
      <c r="U158" s="13">
        <v>73.333333333333329</v>
      </c>
      <c r="V158" s="12">
        <v>26.229508196721312</v>
      </c>
      <c r="W158" s="10">
        <v>49.230769230769234</v>
      </c>
      <c r="X158" s="10">
        <v>72.131147540983605</v>
      </c>
      <c r="Y158" s="10">
        <v>56.92307692307692</v>
      </c>
      <c r="Z158" s="10">
        <v>75.409836065573771</v>
      </c>
      <c r="AA158" s="10">
        <v>29.230769230769234</v>
      </c>
      <c r="AB158" s="10">
        <v>50</v>
      </c>
      <c r="AC158" s="13">
        <v>46.153846153846153</v>
      </c>
      <c r="AD158" s="12">
        <v>87.704918032786878</v>
      </c>
      <c r="AE158" s="10">
        <v>80</v>
      </c>
      <c r="AF158" s="10">
        <v>68.852459016393439</v>
      </c>
      <c r="AG158" s="10">
        <v>76.923076923076934</v>
      </c>
      <c r="AH158" s="10">
        <v>81.420765027322403</v>
      </c>
      <c r="AI158" s="13">
        <v>78.974358974358978</v>
      </c>
      <c r="AJ158" s="12">
        <v>92.622950819672127</v>
      </c>
      <c r="AK158" s="13">
        <v>93.84615384615384</v>
      </c>
      <c r="AL158" s="12">
        <v>63.114754098360656</v>
      </c>
      <c r="AM158" s="10">
        <v>39.230769230769234</v>
      </c>
      <c r="AN158" s="10">
        <v>42.622950819672127</v>
      </c>
      <c r="AO158" s="10">
        <v>53.846153846153847</v>
      </c>
      <c r="AP158" s="10">
        <v>54.918032786885249</v>
      </c>
      <c r="AQ158" s="10">
        <v>59.230769230769234</v>
      </c>
      <c r="AR158" s="10">
        <v>27.868852459016392</v>
      </c>
      <c r="AS158" s="10">
        <v>53.846153846153847</v>
      </c>
      <c r="AT158" s="10">
        <v>75.409836065573771</v>
      </c>
      <c r="AU158" s="10">
        <v>32.307692307692307</v>
      </c>
      <c r="AV158" s="38">
        <v>53.073770491803273</v>
      </c>
      <c r="AW158" s="56">
        <v>48.846153846153847</v>
      </c>
      <c r="AX158" s="11">
        <v>12.983606557377049</v>
      </c>
      <c r="AY158" s="13">
        <v>12.2</v>
      </c>
      <c r="AZ158" s="14">
        <v>5</v>
      </c>
      <c r="BA158" s="1">
        <v>56</v>
      </c>
      <c r="BB158" s="1">
        <v>2</v>
      </c>
      <c r="BC158" s="1">
        <v>59</v>
      </c>
      <c r="BD158" s="1">
        <v>27</v>
      </c>
      <c r="BE158" s="1">
        <v>34</v>
      </c>
      <c r="BF158" s="2"/>
      <c r="BG158" s="1">
        <v>4</v>
      </c>
      <c r="BH158" s="1">
        <v>26</v>
      </c>
      <c r="BI158" s="1">
        <v>31</v>
      </c>
      <c r="BJ158" s="1"/>
      <c r="BK158" s="1">
        <v>39</v>
      </c>
      <c r="BL158" s="1">
        <v>12</v>
      </c>
      <c r="BM158" s="1">
        <v>10</v>
      </c>
      <c r="BN158" s="1">
        <v>17</v>
      </c>
      <c r="BO158" s="1">
        <v>44</v>
      </c>
      <c r="BP158" s="1">
        <v>15</v>
      </c>
      <c r="BQ158" s="1">
        <v>46</v>
      </c>
      <c r="BR158" s="1">
        <v>4</v>
      </c>
      <c r="BS158" s="1">
        <v>19</v>
      </c>
      <c r="BT158" s="1">
        <v>20</v>
      </c>
      <c r="BU158" s="1">
        <v>9</v>
      </c>
      <c r="BV158" s="1">
        <v>9</v>
      </c>
      <c r="BX158" s="2"/>
      <c r="BY158" s="1">
        <v>15</v>
      </c>
      <c r="BZ158" s="1">
        <v>46</v>
      </c>
      <c r="CA158" s="1">
        <v>19</v>
      </c>
      <c r="CB158" s="1">
        <v>42</v>
      </c>
      <c r="CC158" s="2"/>
      <c r="CD158" s="1">
        <v>3</v>
      </c>
      <c r="CE158" s="1">
        <v>28</v>
      </c>
      <c r="CF158" s="1">
        <v>30</v>
      </c>
      <c r="CH158" s="1">
        <v>1</v>
      </c>
      <c r="CI158" s="1">
        <v>7</v>
      </c>
      <c r="CJ158" s="1">
        <v>53</v>
      </c>
      <c r="CL158" s="1">
        <v>8</v>
      </c>
      <c r="CM158" s="1">
        <v>29</v>
      </c>
      <c r="CN158" s="1">
        <v>24</v>
      </c>
      <c r="CO158" s="1">
        <v>16</v>
      </c>
      <c r="CP158" s="1">
        <v>38</v>
      </c>
      <c r="CQ158" s="1">
        <v>7</v>
      </c>
      <c r="CR158" s="1">
        <v>8</v>
      </c>
      <c r="CS158" s="1">
        <v>39</v>
      </c>
      <c r="CT158" s="1">
        <v>14</v>
      </c>
      <c r="CU158" s="1">
        <v>44</v>
      </c>
      <c r="CV158" s="1">
        <v>17</v>
      </c>
      <c r="CW158" s="1">
        <v>15</v>
      </c>
      <c r="CX158" s="1">
        <v>46</v>
      </c>
      <c r="CY158" s="2"/>
      <c r="CZ158" s="1">
        <v>1</v>
      </c>
      <c r="DA158" s="1">
        <v>9</v>
      </c>
      <c r="DB158" s="1">
        <v>10</v>
      </c>
      <c r="DC158" s="1">
        <v>16</v>
      </c>
      <c r="DD158" s="1">
        <v>13</v>
      </c>
      <c r="DE158" s="1">
        <v>5</v>
      </c>
      <c r="DF158" s="1">
        <v>5</v>
      </c>
      <c r="DG158" s="1">
        <v>2</v>
      </c>
    </row>
    <row r="159" spans="1:111" hidden="1" outlineLevel="1" x14ac:dyDescent="0.25">
      <c r="A159" s="25">
        <v>130</v>
      </c>
      <c r="B159" s="23">
        <v>125003</v>
      </c>
      <c r="C159" s="33" t="s">
        <v>180</v>
      </c>
      <c r="D159" s="48">
        <v>63</v>
      </c>
      <c r="E159" s="18">
        <v>69</v>
      </c>
      <c r="F159" s="19"/>
      <c r="G159" s="19">
        <v>1</v>
      </c>
      <c r="H159" s="35">
        <v>63</v>
      </c>
      <c r="I159" s="21">
        <v>68</v>
      </c>
      <c r="J159" s="31"/>
      <c r="K159" s="39"/>
      <c r="L159" s="10">
        <v>0</v>
      </c>
      <c r="M159" s="13">
        <v>0</v>
      </c>
      <c r="N159" s="12">
        <v>100</v>
      </c>
      <c r="O159" s="10">
        <v>100</v>
      </c>
      <c r="P159" s="10">
        <v>100</v>
      </c>
      <c r="Q159" s="10">
        <v>98.529411764705884</v>
      </c>
      <c r="R159" s="10">
        <v>30.158730158730158</v>
      </c>
      <c r="S159" s="10">
        <v>45.588235294117645</v>
      </c>
      <c r="T159" s="10">
        <v>76.719576719576722</v>
      </c>
      <c r="U159" s="13">
        <v>81.372549019607845</v>
      </c>
      <c r="V159" s="12">
        <v>38.888888888888893</v>
      </c>
      <c r="W159" s="10">
        <v>58.82352941176471</v>
      </c>
      <c r="X159" s="10">
        <v>74.603174603174608</v>
      </c>
      <c r="Y159" s="10">
        <v>91.17647058823529</v>
      </c>
      <c r="Z159" s="10">
        <v>53.968253968253968</v>
      </c>
      <c r="AA159" s="10">
        <v>42.647058823529413</v>
      </c>
      <c r="AB159" s="10">
        <v>51.587301587301596</v>
      </c>
      <c r="AC159" s="13">
        <v>62.867647058823529</v>
      </c>
      <c r="AD159" s="12">
        <v>92.063492063492063</v>
      </c>
      <c r="AE159" s="10">
        <v>85.294117647058826</v>
      </c>
      <c r="AF159" s="10">
        <v>71.428571428571431</v>
      </c>
      <c r="AG159" s="10">
        <v>69.117647058823522</v>
      </c>
      <c r="AH159" s="10">
        <v>85.18518518518519</v>
      </c>
      <c r="AI159" s="13">
        <v>79.901960784313729</v>
      </c>
      <c r="AJ159" s="12">
        <v>80.158730158730165</v>
      </c>
      <c r="AK159" s="13">
        <v>80.882352941176478</v>
      </c>
      <c r="AL159" s="12">
        <v>72.222222222222214</v>
      </c>
      <c r="AM159" s="10">
        <v>63.235294117647058</v>
      </c>
      <c r="AN159" s="10">
        <v>40.476190476190474</v>
      </c>
      <c r="AO159" s="10">
        <v>43.382352941176471</v>
      </c>
      <c r="AP159" s="10">
        <v>76.19047619047619</v>
      </c>
      <c r="AQ159" s="10">
        <v>59.558823529411761</v>
      </c>
      <c r="AR159" s="10">
        <v>71.428571428571431</v>
      </c>
      <c r="AS159" s="10">
        <v>91.17647058823529</v>
      </c>
      <c r="AT159" s="10">
        <v>74.603174603174608</v>
      </c>
      <c r="AU159" s="10">
        <v>77.941176470588232</v>
      </c>
      <c r="AV159" s="38">
        <v>65.476190476190482</v>
      </c>
      <c r="AW159" s="56">
        <v>62.683823529411761</v>
      </c>
      <c r="AX159" s="11">
        <v>13.761904761904763</v>
      </c>
      <c r="AY159" s="13">
        <v>13.985294117647058</v>
      </c>
      <c r="AZ159" s="2"/>
      <c r="BA159" s="1">
        <v>63</v>
      </c>
      <c r="BB159" s="2"/>
      <c r="BC159" s="1">
        <v>63</v>
      </c>
      <c r="BD159" s="1">
        <v>44</v>
      </c>
      <c r="BE159" s="1">
        <v>19</v>
      </c>
      <c r="BF159" s="2"/>
      <c r="BG159" s="2"/>
      <c r="BH159" s="1">
        <v>44</v>
      </c>
      <c r="BI159" s="1">
        <v>19</v>
      </c>
      <c r="BJ159" s="1"/>
      <c r="BK159" s="1">
        <v>27</v>
      </c>
      <c r="BL159" s="1">
        <v>23</v>
      </c>
      <c r="BM159" s="1">
        <v>13</v>
      </c>
      <c r="BN159" s="1">
        <v>16</v>
      </c>
      <c r="BO159" s="1">
        <v>47</v>
      </c>
      <c r="BP159" s="1">
        <v>29</v>
      </c>
      <c r="BQ159" s="1">
        <v>34</v>
      </c>
      <c r="BR159" s="1">
        <v>6</v>
      </c>
      <c r="BS159" s="1">
        <v>12</v>
      </c>
      <c r="BT159" s="1">
        <v>23</v>
      </c>
      <c r="BU159" s="1">
        <v>16</v>
      </c>
      <c r="BV159" s="1">
        <v>6</v>
      </c>
      <c r="BX159" s="1">
        <v>1</v>
      </c>
      <c r="BY159" s="1">
        <v>8</v>
      </c>
      <c r="BZ159" s="1">
        <v>54</v>
      </c>
      <c r="CA159" s="1">
        <v>18</v>
      </c>
      <c r="CB159" s="1">
        <v>45</v>
      </c>
      <c r="CC159" s="1">
        <v>1</v>
      </c>
      <c r="CD159" s="1">
        <v>4</v>
      </c>
      <c r="CE159" s="1">
        <v>17</v>
      </c>
      <c r="CF159" s="1">
        <v>41</v>
      </c>
      <c r="CH159" s="1">
        <v>3</v>
      </c>
      <c r="CI159" s="1">
        <v>19</v>
      </c>
      <c r="CJ159" s="1">
        <v>41</v>
      </c>
      <c r="CL159" s="1">
        <v>2</v>
      </c>
      <c r="CM159" s="1">
        <v>31</v>
      </c>
      <c r="CN159" s="1">
        <v>30</v>
      </c>
      <c r="CO159" s="1">
        <v>17</v>
      </c>
      <c r="CP159" s="1">
        <v>41</v>
      </c>
      <c r="CQ159" s="1">
        <v>5</v>
      </c>
      <c r="CR159" s="2"/>
      <c r="CS159" s="1">
        <v>30</v>
      </c>
      <c r="CT159" s="1">
        <v>33</v>
      </c>
      <c r="CU159" s="1">
        <v>18</v>
      </c>
      <c r="CV159" s="1">
        <v>45</v>
      </c>
      <c r="CW159" s="1">
        <v>16</v>
      </c>
      <c r="CX159" s="1">
        <v>47</v>
      </c>
      <c r="CY159" s="2"/>
      <c r="CZ159" s="2"/>
      <c r="DA159" s="2"/>
      <c r="DB159" s="1">
        <v>1</v>
      </c>
      <c r="DC159" s="1">
        <v>20</v>
      </c>
      <c r="DD159" s="1">
        <v>19</v>
      </c>
      <c r="DE159" s="1">
        <v>11</v>
      </c>
      <c r="DF159" s="1">
        <v>10</v>
      </c>
      <c r="DG159" s="1">
        <v>2</v>
      </c>
    </row>
    <row r="160" spans="1:111" hidden="1" outlineLevel="1" x14ac:dyDescent="0.25">
      <c r="A160" s="25">
        <v>130</v>
      </c>
      <c r="B160" s="23">
        <v>127001</v>
      </c>
      <c r="C160" s="33" t="s">
        <v>181</v>
      </c>
      <c r="D160" s="48">
        <v>75</v>
      </c>
      <c r="E160" s="18">
        <v>64</v>
      </c>
      <c r="F160" s="18">
        <v>3</v>
      </c>
      <c r="G160" s="18">
        <v>2</v>
      </c>
      <c r="H160" s="35">
        <v>72</v>
      </c>
      <c r="I160" s="21">
        <v>62</v>
      </c>
      <c r="J160" s="25">
        <v>5</v>
      </c>
      <c r="K160" s="35">
        <v>2</v>
      </c>
      <c r="L160" s="10">
        <v>6.9444444444444446</v>
      </c>
      <c r="M160" s="13">
        <v>3.225806451612903</v>
      </c>
      <c r="N160" s="12">
        <v>91.666666666666657</v>
      </c>
      <c r="O160" s="10">
        <v>93.548387096774192</v>
      </c>
      <c r="P160" s="10">
        <v>100</v>
      </c>
      <c r="Q160" s="10">
        <v>98.387096774193552</v>
      </c>
      <c r="R160" s="10">
        <v>69.444444444444443</v>
      </c>
      <c r="S160" s="10">
        <v>70.967741935483872</v>
      </c>
      <c r="T160" s="10">
        <v>87.037037037037038</v>
      </c>
      <c r="U160" s="13">
        <v>87.634408602150543</v>
      </c>
      <c r="V160" s="12">
        <v>41.666666666666671</v>
      </c>
      <c r="W160" s="10">
        <v>45.967741935483872</v>
      </c>
      <c r="X160" s="10">
        <v>73.611111111111114</v>
      </c>
      <c r="Y160" s="10">
        <v>69.354838709677423</v>
      </c>
      <c r="Z160" s="10">
        <v>52.777777777777779</v>
      </c>
      <c r="AA160" s="10">
        <v>41.935483870967744</v>
      </c>
      <c r="AB160" s="10">
        <v>52.430555555555557</v>
      </c>
      <c r="AC160" s="13">
        <v>50.806451612903224</v>
      </c>
      <c r="AD160" s="12">
        <v>92.361111111111114</v>
      </c>
      <c r="AE160" s="10">
        <v>92.741935483870961</v>
      </c>
      <c r="AF160" s="10">
        <v>70.833333333333343</v>
      </c>
      <c r="AG160" s="10">
        <v>54.838709677419352</v>
      </c>
      <c r="AH160" s="10">
        <v>85.18518518518519</v>
      </c>
      <c r="AI160" s="13">
        <v>80.107526881720432</v>
      </c>
      <c r="AJ160" s="12">
        <v>94.444444444444443</v>
      </c>
      <c r="AK160" s="13">
        <v>89.516129032258064</v>
      </c>
      <c r="AL160" s="12">
        <v>52.083333333333336</v>
      </c>
      <c r="AM160" s="10">
        <v>47.580645161290327</v>
      </c>
      <c r="AN160" s="10">
        <v>40.277777777777779</v>
      </c>
      <c r="AO160" s="10">
        <v>45.161290322580641</v>
      </c>
      <c r="AP160" s="10">
        <v>40.972222222222221</v>
      </c>
      <c r="AQ160" s="10">
        <v>50</v>
      </c>
      <c r="AR160" s="10">
        <v>70.833333333333343</v>
      </c>
      <c r="AS160" s="10">
        <v>83.870967741935488</v>
      </c>
      <c r="AT160" s="10">
        <v>50</v>
      </c>
      <c r="AU160" s="10">
        <v>50</v>
      </c>
      <c r="AV160" s="38">
        <v>48.4375</v>
      </c>
      <c r="AW160" s="56">
        <v>52.419354838709673</v>
      </c>
      <c r="AX160" s="11">
        <v>13.027777777777779</v>
      </c>
      <c r="AY160" s="13">
        <v>13.048387096774194</v>
      </c>
      <c r="AZ160" s="14">
        <v>6</v>
      </c>
      <c r="BA160" s="1">
        <v>66</v>
      </c>
      <c r="BB160" s="2"/>
      <c r="BC160" s="1">
        <v>72</v>
      </c>
      <c r="BD160" s="1">
        <v>22</v>
      </c>
      <c r="BE160" s="1">
        <v>50</v>
      </c>
      <c r="BF160" s="2"/>
      <c r="BG160" s="1">
        <v>1</v>
      </c>
      <c r="BH160" s="1">
        <v>26</v>
      </c>
      <c r="BI160" s="1">
        <v>45</v>
      </c>
      <c r="BJ160" s="1"/>
      <c r="BK160" s="1">
        <v>27</v>
      </c>
      <c r="BL160" s="1">
        <v>30</v>
      </c>
      <c r="BM160" s="1">
        <v>15</v>
      </c>
      <c r="BN160" s="1">
        <v>19</v>
      </c>
      <c r="BO160" s="1">
        <v>53</v>
      </c>
      <c r="BP160" s="1">
        <v>34</v>
      </c>
      <c r="BQ160" s="1">
        <v>38</v>
      </c>
      <c r="BR160" s="1">
        <v>12</v>
      </c>
      <c r="BS160" s="1">
        <v>7</v>
      </c>
      <c r="BT160" s="1">
        <v>26</v>
      </c>
      <c r="BU160" s="1">
        <v>16</v>
      </c>
      <c r="BV160" s="1">
        <v>11</v>
      </c>
      <c r="BX160" s="1">
        <v>2</v>
      </c>
      <c r="BY160" s="1">
        <v>7</v>
      </c>
      <c r="BZ160" s="1">
        <v>63</v>
      </c>
      <c r="CA160" s="1">
        <v>21</v>
      </c>
      <c r="CB160" s="1">
        <v>51</v>
      </c>
      <c r="CC160" s="1">
        <v>2</v>
      </c>
      <c r="CD160" s="1">
        <v>3</v>
      </c>
      <c r="CE160" s="1">
        <v>20</v>
      </c>
      <c r="CF160" s="1">
        <v>47</v>
      </c>
      <c r="CH160" s="2"/>
      <c r="CI160" s="1">
        <v>8</v>
      </c>
      <c r="CJ160" s="1">
        <v>64</v>
      </c>
      <c r="CL160" s="1">
        <v>11</v>
      </c>
      <c r="CM160" s="1">
        <v>47</v>
      </c>
      <c r="CN160" s="1">
        <v>14</v>
      </c>
      <c r="CO160" s="1">
        <v>21</v>
      </c>
      <c r="CP160" s="1">
        <v>44</v>
      </c>
      <c r="CQ160" s="1">
        <v>7</v>
      </c>
      <c r="CR160" s="1">
        <v>19</v>
      </c>
      <c r="CS160" s="1">
        <v>47</v>
      </c>
      <c r="CT160" s="1">
        <v>6</v>
      </c>
      <c r="CU160" s="1">
        <v>21</v>
      </c>
      <c r="CV160" s="1">
        <v>51</v>
      </c>
      <c r="CW160" s="1">
        <v>36</v>
      </c>
      <c r="CX160" s="1">
        <v>36</v>
      </c>
      <c r="CY160" s="1">
        <v>2</v>
      </c>
      <c r="CZ160" s="1">
        <v>2</v>
      </c>
      <c r="DA160" s="1">
        <v>7</v>
      </c>
      <c r="DB160" s="1">
        <v>19</v>
      </c>
      <c r="DC160" s="1">
        <v>15</v>
      </c>
      <c r="DD160" s="1">
        <v>18</v>
      </c>
      <c r="DE160" s="1">
        <v>7</v>
      </c>
      <c r="DF160" s="1">
        <v>2</v>
      </c>
      <c r="DG160" s="2"/>
    </row>
    <row r="161" spans="1:111" hidden="1" outlineLevel="1" x14ac:dyDescent="0.25">
      <c r="A161" s="25">
        <v>130</v>
      </c>
      <c r="B161" s="23">
        <v>127003</v>
      </c>
      <c r="C161" s="33" t="s">
        <v>182</v>
      </c>
      <c r="D161" s="48">
        <v>57</v>
      </c>
      <c r="E161" s="18">
        <v>75</v>
      </c>
      <c r="F161" s="18">
        <v>12</v>
      </c>
      <c r="G161" s="18">
        <v>10</v>
      </c>
      <c r="H161" s="35">
        <v>45</v>
      </c>
      <c r="I161" s="21">
        <v>65</v>
      </c>
      <c r="J161" s="25">
        <v>2</v>
      </c>
      <c r="K161" s="35">
        <v>1</v>
      </c>
      <c r="L161" s="10">
        <v>4.4444444444444446</v>
      </c>
      <c r="M161" s="13">
        <v>1.5384615384615385</v>
      </c>
      <c r="N161" s="12">
        <v>97.777777777777771</v>
      </c>
      <c r="O161" s="10">
        <v>98.461538461538467</v>
      </c>
      <c r="P161" s="10">
        <v>97.777777777777771</v>
      </c>
      <c r="Q161" s="10">
        <v>93.84615384615384</v>
      </c>
      <c r="R161" s="10">
        <v>57.777777777777771</v>
      </c>
      <c r="S161" s="10">
        <v>40</v>
      </c>
      <c r="T161" s="10">
        <v>84.444444444444443</v>
      </c>
      <c r="U161" s="13">
        <v>77.435897435897445</v>
      </c>
      <c r="V161" s="12">
        <v>61.111111111111114</v>
      </c>
      <c r="W161" s="10">
        <v>61.53846153846154</v>
      </c>
      <c r="X161" s="10">
        <v>57.777777777777771</v>
      </c>
      <c r="Y161" s="10">
        <v>84.615384615384613</v>
      </c>
      <c r="Z161" s="10">
        <v>82.222222222222214</v>
      </c>
      <c r="AA161" s="10">
        <v>55.384615384615387</v>
      </c>
      <c r="AB161" s="10">
        <v>65.555555555555557</v>
      </c>
      <c r="AC161" s="13">
        <v>65.769230769230774</v>
      </c>
      <c r="AD161" s="12">
        <v>93.333333333333329</v>
      </c>
      <c r="AE161" s="10">
        <v>84.615384615384613</v>
      </c>
      <c r="AF161" s="10">
        <v>84.444444444444443</v>
      </c>
      <c r="AG161" s="10">
        <v>63.076923076923073</v>
      </c>
      <c r="AH161" s="10">
        <v>90.370370370370367</v>
      </c>
      <c r="AI161" s="13">
        <v>77.435897435897445</v>
      </c>
      <c r="AJ161" s="12">
        <v>92.222222222222229</v>
      </c>
      <c r="AK161" s="13">
        <v>90</v>
      </c>
      <c r="AL161" s="12">
        <v>81.111111111111114</v>
      </c>
      <c r="AM161" s="10">
        <v>46.153846153846153</v>
      </c>
      <c r="AN161" s="10">
        <v>57.777777777777771</v>
      </c>
      <c r="AO161" s="10">
        <v>65.384615384615387</v>
      </c>
      <c r="AP161" s="10">
        <v>57.777777777777771</v>
      </c>
      <c r="AQ161" s="10">
        <v>81.538461538461533</v>
      </c>
      <c r="AR161" s="10">
        <v>75.555555555555557</v>
      </c>
      <c r="AS161" s="10">
        <v>81.538461538461533</v>
      </c>
      <c r="AT161" s="10">
        <v>66.666666666666657</v>
      </c>
      <c r="AU161" s="10">
        <v>63.076923076923073</v>
      </c>
      <c r="AV161" s="38">
        <v>66.944444444444443</v>
      </c>
      <c r="AW161" s="56">
        <v>66.34615384615384</v>
      </c>
      <c r="AX161" s="11">
        <v>15.066666666666666</v>
      </c>
      <c r="AY161" s="13">
        <v>14.384615384615385</v>
      </c>
      <c r="AZ161" s="14">
        <v>1</v>
      </c>
      <c r="BA161" s="1">
        <v>44</v>
      </c>
      <c r="BB161" s="1">
        <v>1</v>
      </c>
      <c r="BC161" s="1">
        <v>44</v>
      </c>
      <c r="BD161" s="1">
        <v>19</v>
      </c>
      <c r="BE161" s="1">
        <v>26</v>
      </c>
      <c r="BF161" s="2"/>
      <c r="BG161" s="1">
        <v>1</v>
      </c>
      <c r="BH161" s="1">
        <v>19</v>
      </c>
      <c r="BI161" s="1">
        <v>25</v>
      </c>
      <c r="BJ161" s="1"/>
      <c r="BK161" s="1">
        <v>6</v>
      </c>
      <c r="BL161" s="1">
        <v>23</v>
      </c>
      <c r="BM161" s="1">
        <v>16</v>
      </c>
      <c r="BN161" s="1">
        <v>19</v>
      </c>
      <c r="BO161" s="1">
        <v>26</v>
      </c>
      <c r="BP161" s="1">
        <v>8</v>
      </c>
      <c r="BQ161" s="1">
        <v>37</v>
      </c>
      <c r="BR161" s="1">
        <v>1</v>
      </c>
      <c r="BS161" s="1">
        <v>6</v>
      </c>
      <c r="BT161" s="1">
        <v>11</v>
      </c>
      <c r="BU161" s="1">
        <v>18</v>
      </c>
      <c r="BV161" s="1">
        <v>9</v>
      </c>
      <c r="BX161" s="2"/>
      <c r="BY161" s="1">
        <v>6</v>
      </c>
      <c r="BZ161" s="1">
        <v>39</v>
      </c>
      <c r="CA161" s="1">
        <v>7</v>
      </c>
      <c r="CB161" s="1">
        <v>38</v>
      </c>
      <c r="CC161" s="2"/>
      <c r="CD161" s="1">
        <v>1</v>
      </c>
      <c r="CE161" s="1">
        <v>11</v>
      </c>
      <c r="CF161" s="1">
        <v>33</v>
      </c>
      <c r="CH161" s="2"/>
      <c r="CI161" s="1">
        <v>7</v>
      </c>
      <c r="CJ161" s="1">
        <v>38</v>
      </c>
      <c r="CL161" s="1">
        <v>2</v>
      </c>
      <c r="CM161" s="1">
        <v>13</v>
      </c>
      <c r="CN161" s="1">
        <v>30</v>
      </c>
      <c r="CO161" s="1">
        <v>11</v>
      </c>
      <c r="CP161" s="1">
        <v>16</v>
      </c>
      <c r="CQ161" s="1">
        <v>18</v>
      </c>
      <c r="CR161" s="1">
        <v>10</v>
      </c>
      <c r="CS161" s="1">
        <v>18</v>
      </c>
      <c r="CT161" s="1">
        <v>17</v>
      </c>
      <c r="CU161" s="1">
        <v>11</v>
      </c>
      <c r="CV161" s="1">
        <v>34</v>
      </c>
      <c r="CW161" s="1">
        <v>15</v>
      </c>
      <c r="CX161" s="1">
        <v>30</v>
      </c>
      <c r="CY161" s="2"/>
      <c r="CZ161" s="1">
        <v>4</v>
      </c>
      <c r="DA161" s="1">
        <v>3</v>
      </c>
      <c r="DB161" s="2"/>
      <c r="DC161" s="1">
        <v>8</v>
      </c>
      <c r="DD161" s="1">
        <v>6</v>
      </c>
      <c r="DE161" s="1">
        <v>7</v>
      </c>
      <c r="DF161" s="1">
        <v>9</v>
      </c>
      <c r="DG161" s="1">
        <v>8</v>
      </c>
    </row>
    <row r="162" spans="1:111" hidden="1" outlineLevel="1" x14ac:dyDescent="0.25">
      <c r="A162" s="25">
        <v>130</v>
      </c>
      <c r="B162" s="23">
        <v>127004</v>
      </c>
      <c r="C162" s="33" t="s">
        <v>183</v>
      </c>
      <c r="D162" s="48">
        <v>13</v>
      </c>
      <c r="E162" s="18">
        <v>11</v>
      </c>
      <c r="F162" s="18">
        <v>2</v>
      </c>
      <c r="G162" s="18">
        <v>1</v>
      </c>
      <c r="H162" s="35">
        <v>11</v>
      </c>
      <c r="I162" s="21">
        <v>10</v>
      </c>
      <c r="J162" s="31"/>
      <c r="K162" s="39">
        <v>1</v>
      </c>
      <c r="L162" s="10">
        <v>0</v>
      </c>
      <c r="M162" s="13">
        <v>10</v>
      </c>
      <c r="N162" s="12">
        <v>100</v>
      </c>
      <c r="O162" s="10">
        <v>100</v>
      </c>
      <c r="P162" s="10">
        <v>100</v>
      </c>
      <c r="Q162" s="10">
        <v>100</v>
      </c>
      <c r="R162" s="10">
        <v>36.363636363636367</v>
      </c>
      <c r="S162" s="10">
        <v>60</v>
      </c>
      <c r="T162" s="10">
        <v>78.787878787878782</v>
      </c>
      <c r="U162" s="13">
        <v>86.666666666666671</v>
      </c>
      <c r="V162" s="12">
        <v>90.909090909090907</v>
      </c>
      <c r="W162" s="10">
        <v>60</v>
      </c>
      <c r="X162" s="10">
        <v>72.727272727272734</v>
      </c>
      <c r="Y162" s="10">
        <v>90</v>
      </c>
      <c r="Z162" s="10">
        <v>81.818181818181827</v>
      </c>
      <c r="AA162" s="10">
        <v>80</v>
      </c>
      <c r="AB162" s="10">
        <v>84.090909090909093</v>
      </c>
      <c r="AC162" s="13">
        <v>72.5</v>
      </c>
      <c r="AD162" s="12">
        <v>95.454545454545453</v>
      </c>
      <c r="AE162" s="10">
        <v>85</v>
      </c>
      <c r="AF162" s="10">
        <v>90.909090909090907</v>
      </c>
      <c r="AG162" s="10">
        <v>70</v>
      </c>
      <c r="AH162" s="10">
        <v>93.939393939393938</v>
      </c>
      <c r="AI162" s="13">
        <v>80</v>
      </c>
      <c r="AJ162" s="12">
        <v>63.636363636363633</v>
      </c>
      <c r="AK162" s="13">
        <v>75</v>
      </c>
      <c r="AL162" s="12">
        <v>54.54545454545454</v>
      </c>
      <c r="AM162" s="10">
        <v>25</v>
      </c>
      <c r="AN162" s="10">
        <v>45.454545454545453</v>
      </c>
      <c r="AO162" s="10">
        <v>25</v>
      </c>
      <c r="AP162" s="10">
        <v>45.454545454545453</v>
      </c>
      <c r="AQ162" s="10">
        <v>15</v>
      </c>
      <c r="AR162" s="10">
        <v>63.636363636363633</v>
      </c>
      <c r="AS162" s="10">
        <v>90</v>
      </c>
      <c r="AT162" s="10">
        <v>81.818181818181827</v>
      </c>
      <c r="AU162" s="10">
        <v>60</v>
      </c>
      <c r="AV162" s="38">
        <v>54.54545454545454</v>
      </c>
      <c r="AW162" s="56">
        <v>35</v>
      </c>
      <c r="AX162" s="11">
        <v>14.181818181818182</v>
      </c>
      <c r="AY162" s="13">
        <v>12.2</v>
      </c>
      <c r="AZ162" s="2"/>
      <c r="BA162" s="1">
        <v>11</v>
      </c>
      <c r="BB162" s="2"/>
      <c r="BC162" s="1">
        <v>11</v>
      </c>
      <c r="BD162" s="1">
        <v>7</v>
      </c>
      <c r="BE162" s="1">
        <v>4</v>
      </c>
      <c r="BF162" s="2"/>
      <c r="BG162" s="2"/>
      <c r="BH162" s="1">
        <v>7</v>
      </c>
      <c r="BI162" s="1">
        <v>4</v>
      </c>
      <c r="BJ162" s="3"/>
      <c r="BK162" s="2"/>
      <c r="BL162" s="1">
        <v>2</v>
      </c>
      <c r="BM162" s="1">
        <v>9</v>
      </c>
      <c r="BN162" s="1">
        <v>3</v>
      </c>
      <c r="BO162" s="1">
        <v>8</v>
      </c>
      <c r="BP162" s="1">
        <v>2</v>
      </c>
      <c r="BQ162" s="1">
        <v>9</v>
      </c>
      <c r="BR162" s="2"/>
      <c r="BS162" s="2"/>
      <c r="BT162" s="1">
        <v>1</v>
      </c>
      <c r="BU162" s="1">
        <v>5</v>
      </c>
      <c r="BV162" s="1">
        <v>5</v>
      </c>
      <c r="BX162" s="2"/>
      <c r="BY162" s="1">
        <v>1</v>
      </c>
      <c r="BZ162" s="1">
        <v>10</v>
      </c>
      <c r="CA162" s="1">
        <v>1</v>
      </c>
      <c r="CB162" s="1">
        <v>10</v>
      </c>
      <c r="CC162" s="2"/>
      <c r="CD162" s="2"/>
      <c r="CE162" s="1">
        <v>2</v>
      </c>
      <c r="CF162" s="1">
        <v>9</v>
      </c>
      <c r="CH162" s="1">
        <v>1</v>
      </c>
      <c r="CI162" s="1">
        <v>6</v>
      </c>
      <c r="CJ162" s="1">
        <v>4</v>
      </c>
      <c r="CL162" s="1">
        <v>1</v>
      </c>
      <c r="CM162" s="1">
        <v>8</v>
      </c>
      <c r="CN162" s="1">
        <v>2</v>
      </c>
      <c r="CO162" s="1">
        <v>2</v>
      </c>
      <c r="CP162" s="1">
        <v>8</v>
      </c>
      <c r="CQ162" s="1">
        <v>1</v>
      </c>
      <c r="CR162" s="1">
        <v>1</v>
      </c>
      <c r="CS162" s="1">
        <v>10</v>
      </c>
      <c r="CT162" s="2"/>
      <c r="CU162" s="1">
        <v>4</v>
      </c>
      <c r="CV162" s="1">
        <v>7</v>
      </c>
      <c r="CW162" s="1">
        <v>2</v>
      </c>
      <c r="CX162" s="1">
        <v>9</v>
      </c>
      <c r="CY162" s="2"/>
      <c r="CZ162" s="1">
        <v>1</v>
      </c>
      <c r="DA162" s="1">
        <v>1</v>
      </c>
      <c r="DB162" s="1">
        <v>1</v>
      </c>
      <c r="DC162" s="1">
        <v>1</v>
      </c>
      <c r="DD162" s="1">
        <v>5</v>
      </c>
      <c r="DE162" s="1">
        <v>1</v>
      </c>
      <c r="DF162" s="1">
        <v>1</v>
      </c>
      <c r="DG162" s="2"/>
    </row>
    <row r="163" spans="1:111" hidden="1" outlineLevel="1" x14ac:dyDescent="0.25">
      <c r="A163" s="25">
        <v>130</v>
      </c>
      <c r="B163" s="23">
        <v>128001</v>
      </c>
      <c r="C163" s="33" t="s">
        <v>184</v>
      </c>
      <c r="D163" s="48">
        <v>64</v>
      </c>
      <c r="E163" s="18">
        <v>67</v>
      </c>
      <c r="F163" s="18">
        <v>4</v>
      </c>
      <c r="G163" s="18">
        <v>3</v>
      </c>
      <c r="H163" s="35">
        <v>60</v>
      </c>
      <c r="I163" s="21">
        <v>64</v>
      </c>
      <c r="J163" s="25">
        <v>4</v>
      </c>
      <c r="K163" s="35">
        <v>3</v>
      </c>
      <c r="L163" s="10">
        <v>6.666666666666667</v>
      </c>
      <c r="M163" s="13">
        <v>4.6875</v>
      </c>
      <c r="N163" s="12">
        <v>98.333333333333329</v>
      </c>
      <c r="O163" s="10">
        <v>98.4375</v>
      </c>
      <c r="P163" s="10">
        <v>100</v>
      </c>
      <c r="Q163" s="10">
        <v>100</v>
      </c>
      <c r="R163" s="10">
        <v>36.666666666666664</v>
      </c>
      <c r="S163" s="10">
        <v>40.625</v>
      </c>
      <c r="T163" s="10">
        <v>78.333333333333329</v>
      </c>
      <c r="U163" s="13">
        <v>79.6875</v>
      </c>
      <c r="V163" s="12">
        <v>38.333333333333336</v>
      </c>
      <c r="W163" s="10">
        <v>39.84375</v>
      </c>
      <c r="X163" s="10">
        <v>33.333333333333329</v>
      </c>
      <c r="Y163" s="10">
        <v>42.1875</v>
      </c>
      <c r="Z163" s="10">
        <v>46.666666666666664</v>
      </c>
      <c r="AA163" s="10">
        <v>26.5625</v>
      </c>
      <c r="AB163" s="10">
        <v>39.166666666666664</v>
      </c>
      <c r="AC163" s="13">
        <v>37.109375</v>
      </c>
      <c r="AD163" s="12">
        <v>93.333333333333329</v>
      </c>
      <c r="AE163" s="10">
        <v>86.71875</v>
      </c>
      <c r="AF163" s="10">
        <v>71.666666666666671</v>
      </c>
      <c r="AG163" s="10">
        <v>75</v>
      </c>
      <c r="AH163" s="10">
        <v>86.111111111111114</v>
      </c>
      <c r="AI163" s="13">
        <v>82.8125</v>
      </c>
      <c r="AJ163" s="12">
        <v>82.5</v>
      </c>
      <c r="AK163" s="13">
        <v>89.0625</v>
      </c>
      <c r="AL163" s="12">
        <v>71.666666666666671</v>
      </c>
      <c r="AM163" s="10">
        <v>46.09375</v>
      </c>
      <c r="AN163" s="10">
        <v>39.166666666666664</v>
      </c>
      <c r="AO163" s="10">
        <v>48.4375</v>
      </c>
      <c r="AP163" s="10">
        <v>55.833333333333336</v>
      </c>
      <c r="AQ163" s="10">
        <v>47.65625</v>
      </c>
      <c r="AR163" s="10">
        <v>88.333333333333329</v>
      </c>
      <c r="AS163" s="10">
        <v>89.0625</v>
      </c>
      <c r="AT163" s="10">
        <v>35</v>
      </c>
      <c r="AU163" s="10">
        <v>46.875</v>
      </c>
      <c r="AV163" s="38">
        <v>57.083333333333329</v>
      </c>
      <c r="AW163" s="56">
        <v>52.5390625</v>
      </c>
      <c r="AX163" s="11">
        <v>12.716666666666667</v>
      </c>
      <c r="AY163" s="13">
        <v>12.34375</v>
      </c>
      <c r="AZ163" s="14">
        <v>1</v>
      </c>
      <c r="BA163" s="1">
        <v>59</v>
      </c>
      <c r="BB163" s="2"/>
      <c r="BC163" s="1">
        <v>60</v>
      </c>
      <c r="BD163" s="1">
        <v>38</v>
      </c>
      <c r="BE163" s="1">
        <v>22</v>
      </c>
      <c r="BF163" s="2"/>
      <c r="BG163" s="1">
        <v>1</v>
      </c>
      <c r="BH163" s="1">
        <v>37</v>
      </c>
      <c r="BI163" s="1">
        <v>22</v>
      </c>
      <c r="BJ163" s="1"/>
      <c r="BK163" s="1">
        <v>24</v>
      </c>
      <c r="BL163" s="1">
        <v>26</v>
      </c>
      <c r="BM163" s="1">
        <v>10</v>
      </c>
      <c r="BN163" s="1">
        <v>40</v>
      </c>
      <c r="BO163" s="1">
        <v>20</v>
      </c>
      <c r="BP163" s="1">
        <v>32</v>
      </c>
      <c r="BQ163" s="1">
        <v>28</v>
      </c>
      <c r="BR163" s="1">
        <v>15</v>
      </c>
      <c r="BS163" s="1">
        <v>14</v>
      </c>
      <c r="BT163" s="1">
        <v>17</v>
      </c>
      <c r="BU163" s="1">
        <v>10</v>
      </c>
      <c r="BV163" s="1">
        <v>4</v>
      </c>
      <c r="BX163" s="2"/>
      <c r="BY163" s="1">
        <v>8</v>
      </c>
      <c r="BZ163" s="1">
        <v>52</v>
      </c>
      <c r="CA163" s="1">
        <v>17</v>
      </c>
      <c r="CB163" s="1">
        <v>43</v>
      </c>
      <c r="CC163" s="2"/>
      <c r="CD163" s="1">
        <v>2</v>
      </c>
      <c r="CE163" s="1">
        <v>21</v>
      </c>
      <c r="CF163" s="1">
        <v>37</v>
      </c>
      <c r="CH163" s="2"/>
      <c r="CI163" s="1">
        <v>21</v>
      </c>
      <c r="CJ163" s="1">
        <v>39</v>
      </c>
      <c r="CL163" s="1">
        <v>2</v>
      </c>
      <c r="CM163" s="1">
        <v>30</v>
      </c>
      <c r="CN163" s="1">
        <v>28</v>
      </c>
      <c r="CO163" s="1">
        <v>19</v>
      </c>
      <c r="CP163" s="1">
        <v>35</v>
      </c>
      <c r="CQ163" s="1">
        <v>6</v>
      </c>
      <c r="CR163" s="1">
        <v>6</v>
      </c>
      <c r="CS163" s="1">
        <v>41</v>
      </c>
      <c r="CT163" s="1">
        <v>13</v>
      </c>
      <c r="CU163" s="1">
        <v>7</v>
      </c>
      <c r="CV163" s="1">
        <v>53</v>
      </c>
      <c r="CW163" s="1">
        <v>39</v>
      </c>
      <c r="CX163" s="1">
        <v>21</v>
      </c>
      <c r="CY163" s="2"/>
      <c r="CZ163" s="1">
        <v>3</v>
      </c>
      <c r="DA163" s="1">
        <v>2</v>
      </c>
      <c r="DB163" s="1">
        <v>9</v>
      </c>
      <c r="DC163" s="1">
        <v>13</v>
      </c>
      <c r="DD163" s="1">
        <v>17</v>
      </c>
      <c r="DE163" s="1">
        <v>10</v>
      </c>
      <c r="DF163" s="1">
        <v>5</v>
      </c>
      <c r="DG163" s="1">
        <v>1</v>
      </c>
    </row>
    <row r="164" spans="1:111" hidden="1" outlineLevel="1" x14ac:dyDescent="0.25">
      <c r="A164" s="25">
        <v>130</v>
      </c>
      <c r="B164" s="23">
        <v>128003</v>
      </c>
      <c r="C164" s="33" t="s">
        <v>185</v>
      </c>
      <c r="D164" s="48">
        <v>91</v>
      </c>
      <c r="E164" s="18">
        <v>102</v>
      </c>
      <c r="F164" s="18">
        <v>8</v>
      </c>
      <c r="G164" s="18">
        <v>12</v>
      </c>
      <c r="H164" s="35">
        <v>83</v>
      </c>
      <c r="I164" s="21">
        <v>90</v>
      </c>
      <c r="J164" s="25">
        <v>9</v>
      </c>
      <c r="K164" s="35">
        <v>1</v>
      </c>
      <c r="L164" s="10">
        <v>10.843373493975903</v>
      </c>
      <c r="M164" s="13">
        <v>1.1111111111111112</v>
      </c>
      <c r="N164" s="12">
        <v>96.385542168674704</v>
      </c>
      <c r="O164" s="10">
        <v>92.222222222222229</v>
      </c>
      <c r="P164" s="10">
        <v>97.590361445783131</v>
      </c>
      <c r="Q164" s="10">
        <v>92.222222222222229</v>
      </c>
      <c r="R164" s="10">
        <v>49.397590361445779</v>
      </c>
      <c r="S164" s="10">
        <v>47.777777777777779</v>
      </c>
      <c r="T164" s="10">
        <v>81.124497991967871</v>
      </c>
      <c r="U164" s="13">
        <v>77.407407407407405</v>
      </c>
      <c r="V164" s="12">
        <v>43.975903614457827</v>
      </c>
      <c r="W164" s="10">
        <v>35</v>
      </c>
      <c r="X164" s="10">
        <v>60.24096385542169</v>
      </c>
      <c r="Y164" s="10">
        <v>51.111111111111107</v>
      </c>
      <c r="Z164" s="10">
        <v>48.192771084337352</v>
      </c>
      <c r="AA164" s="10">
        <v>66.666666666666657</v>
      </c>
      <c r="AB164" s="10">
        <v>49.096385542168676</v>
      </c>
      <c r="AC164" s="13">
        <v>46.944444444444443</v>
      </c>
      <c r="AD164" s="12">
        <v>92.771084337349393</v>
      </c>
      <c r="AE164" s="10">
        <v>92.222222222222229</v>
      </c>
      <c r="AF164" s="10">
        <v>77.108433734939766</v>
      </c>
      <c r="AG164" s="10">
        <v>86.666666666666671</v>
      </c>
      <c r="AH164" s="10">
        <v>87.550200803212846</v>
      </c>
      <c r="AI164" s="13">
        <v>90.370370370370367</v>
      </c>
      <c r="AJ164" s="12">
        <v>92.168674698795186</v>
      </c>
      <c r="AK164" s="13">
        <v>86.666666666666671</v>
      </c>
      <c r="AL164" s="12">
        <v>53.614457831325304</v>
      </c>
      <c r="AM164" s="10">
        <v>59.444444444444443</v>
      </c>
      <c r="AN164" s="10">
        <v>33.734939759036145</v>
      </c>
      <c r="AO164" s="10">
        <v>46.111111111111114</v>
      </c>
      <c r="AP164" s="10">
        <v>51.807228915662648</v>
      </c>
      <c r="AQ164" s="10">
        <v>64.444444444444443</v>
      </c>
      <c r="AR164" s="10">
        <v>27.710843373493976</v>
      </c>
      <c r="AS164" s="10">
        <v>42.222222222222221</v>
      </c>
      <c r="AT164" s="10">
        <v>36.144578313253014</v>
      </c>
      <c r="AU164" s="10">
        <v>53.333333333333336</v>
      </c>
      <c r="AV164" s="38">
        <v>42.771084337349393</v>
      </c>
      <c r="AW164" s="56">
        <v>54.444444444444443</v>
      </c>
      <c r="AX164" s="11">
        <v>12.289156626506024</v>
      </c>
      <c r="AY164" s="13">
        <v>13</v>
      </c>
      <c r="AZ164" s="14">
        <v>3</v>
      </c>
      <c r="BA164" s="1">
        <v>80</v>
      </c>
      <c r="BB164" s="1">
        <v>2</v>
      </c>
      <c r="BC164" s="1">
        <v>81</v>
      </c>
      <c r="BD164" s="1">
        <v>42</v>
      </c>
      <c r="BE164" s="1">
        <v>41</v>
      </c>
      <c r="BF164" s="2"/>
      <c r="BG164" s="1">
        <v>4</v>
      </c>
      <c r="BH164" s="1">
        <v>39</v>
      </c>
      <c r="BI164" s="1">
        <v>40</v>
      </c>
      <c r="BJ164" s="1"/>
      <c r="BK164" s="1">
        <v>30</v>
      </c>
      <c r="BL164" s="1">
        <v>33</v>
      </c>
      <c r="BM164" s="1">
        <v>20</v>
      </c>
      <c r="BN164" s="1">
        <v>33</v>
      </c>
      <c r="BO164" s="1">
        <v>50</v>
      </c>
      <c r="BP164" s="1">
        <v>43</v>
      </c>
      <c r="BQ164" s="1">
        <v>40</v>
      </c>
      <c r="BR164" s="1">
        <v>13</v>
      </c>
      <c r="BS164" s="1">
        <v>17</v>
      </c>
      <c r="BT164" s="1">
        <v>21</v>
      </c>
      <c r="BU164" s="1">
        <v>24</v>
      </c>
      <c r="BV164" s="1">
        <v>8</v>
      </c>
      <c r="BX164" s="2"/>
      <c r="BY164" s="1">
        <v>12</v>
      </c>
      <c r="BZ164" s="1">
        <v>71</v>
      </c>
      <c r="CA164" s="1">
        <v>19</v>
      </c>
      <c r="CB164" s="1">
        <v>64</v>
      </c>
      <c r="CC164" s="2"/>
      <c r="CD164" s="1">
        <v>5</v>
      </c>
      <c r="CE164" s="1">
        <v>21</v>
      </c>
      <c r="CF164" s="1">
        <v>57</v>
      </c>
      <c r="CH164" s="1">
        <v>1</v>
      </c>
      <c r="CI164" s="1">
        <v>11</v>
      </c>
      <c r="CJ164" s="1">
        <v>71</v>
      </c>
      <c r="CL164" s="1">
        <v>19</v>
      </c>
      <c r="CM164" s="1">
        <v>39</v>
      </c>
      <c r="CN164" s="1">
        <v>25</v>
      </c>
      <c r="CO164" s="1">
        <v>34</v>
      </c>
      <c r="CP164" s="1">
        <v>42</v>
      </c>
      <c r="CQ164" s="1">
        <v>7</v>
      </c>
      <c r="CR164" s="1">
        <v>22</v>
      </c>
      <c r="CS164" s="1">
        <v>36</v>
      </c>
      <c r="CT164" s="1">
        <v>25</v>
      </c>
      <c r="CU164" s="1">
        <v>60</v>
      </c>
      <c r="CV164" s="1">
        <v>23</v>
      </c>
      <c r="CW164" s="1">
        <v>53</v>
      </c>
      <c r="CX164" s="1">
        <v>30</v>
      </c>
      <c r="CY164" s="1">
        <v>1</v>
      </c>
      <c r="CZ164" s="1">
        <v>8</v>
      </c>
      <c r="DA164" s="1">
        <v>15</v>
      </c>
      <c r="DB164" s="1">
        <v>22</v>
      </c>
      <c r="DC164" s="1">
        <v>18</v>
      </c>
      <c r="DD164" s="1">
        <v>8</v>
      </c>
      <c r="DE164" s="1">
        <v>9</v>
      </c>
      <c r="DF164" s="1">
        <v>2</v>
      </c>
      <c r="DG164" s="2"/>
    </row>
    <row r="165" spans="1:111" ht="15" customHeight="1" collapsed="1" x14ac:dyDescent="0.25">
      <c r="A165" s="78" t="s">
        <v>17</v>
      </c>
      <c r="B165" s="79"/>
      <c r="C165" s="80"/>
      <c r="D165" s="22">
        <v>481</v>
      </c>
      <c r="E165" s="20">
        <v>530</v>
      </c>
      <c r="F165" s="20">
        <v>33</v>
      </c>
      <c r="G165" s="20">
        <v>42</v>
      </c>
      <c r="H165" s="20">
        <v>448</v>
      </c>
      <c r="I165" s="26">
        <v>488</v>
      </c>
      <c r="J165" s="22">
        <v>22</v>
      </c>
      <c r="K165" s="20">
        <v>20</v>
      </c>
      <c r="L165" s="28">
        <v>4.9107142857142856</v>
      </c>
      <c r="M165" s="29">
        <v>4.0983606557377046</v>
      </c>
      <c r="N165" s="30">
        <v>96.205357142857139</v>
      </c>
      <c r="O165" s="28">
        <v>92.622950819672127</v>
      </c>
      <c r="P165" s="28">
        <v>98.214285714285708</v>
      </c>
      <c r="Q165" s="28">
        <v>96.721311475409834</v>
      </c>
      <c r="R165" s="28">
        <v>52.232142857142861</v>
      </c>
      <c r="S165" s="28">
        <v>51.639344262295083</v>
      </c>
      <c r="T165" s="28">
        <v>82.217261904761912</v>
      </c>
      <c r="U165" s="29">
        <v>80.327868852459019</v>
      </c>
      <c r="V165" s="30">
        <v>46.651785714285715</v>
      </c>
      <c r="W165" s="28">
        <v>48.975409836065573</v>
      </c>
      <c r="X165" s="28">
        <v>65.178571428571431</v>
      </c>
      <c r="Y165" s="28">
        <v>67.008196721311478</v>
      </c>
      <c r="Z165" s="28">
        <v>57.8125</v>
      </c>
      <c r="AA165" s="28">
        <v>44.467213114754102</v>
      </c>
      <c r="AB165" s="28">
        <v>54.073660714285708</v>
      </c>
      <c r="AC165" s="29">
        <v>52.356557377049185</v>
      </c>
      <c r="AD165" s="30">
        <v>92.1875</v>
      </c>
      <c r="AE165" s="28">
        <v>87.295081967213122</v>
      </c>
      <c r="AF165" s="28">
        <v>73.4375</v>
      </c>
      <c r="AG165" s="28">
        <v>72.131147540983605</v>
      </c>
      <c r="AH165" s="28">
        <v>85.9375</v>
      </c>
      <c r="AI165" s="29">
        <v>82.240437158469945</v>
      </c>
      <c r="AJ165" s="30">
        <v>89.732142857142861</v>
      </c>
      <c r="AK165" s="29">
        <v>87.909836065573771</v>
      </c>
      <c r="AL165" s="30">
        <v>65.848214285714292</v>
      </c>
      <c r="AM165" s="28">
        <v>51.844262295081968</v>
      </c>
      <c r="AN165" s="28">
        <v>41.071428571428569</v>
      </c>
      <c r="AO165" s="28">
        <v>47.848360655737707</v>
      </c>
      <c r="AP165" s="28">
        <v>56.919642857142861</v>
      </c>
      <c r="AQ165" s="28">
        <v>59.016393442622949</v>
      </c>
      <c r="AR165" s="28">
        <v>61.607142857142861</v>
      </c>
      <c r="AS165" s="28">
        <v>72.540983606557376</v>
      </c>
      <c r="AT165" s="28">
        <v>55.133928571428569</v>
      </c>
      <c r="AU165" s="28">
        <v>54.918032786885249</v>
      </c>
      <c r="AV165" s="40">
        <v>55.552455357142861</v>
      </c>
      <c r="AW165" s="57">
        <v>55.609631147540981</v>
      </c>
      <c r="AX165" s="55">
        <v>13.446428571428571</v>
      </c>
      <c r="AY165" s="42">
        <v>13.178278688524591</v>
      </c>
      <c r="AZ165" s="15">
        <f t="shared" ref="AZ165:DG165" si="15">SUM(AZ157:AZ164)</f>
        <v>17</v>
      </c>
      <c r="BA165" s="6">
        <f t="shared" si="15"/>
        <v>431</v>
      </c>
      <c r="BB165" s="6">
        <f t="shared" si="15"/>
        <v>8</v>
      </c>
      <c r="BC165" s="6">
        <f t="shared" si="15"/>
        <v>440</v>
      </c>
      <c r="BD165" s="6">
        <f t="shared" si="15"/>
        <v>214</v>
      </c>
      <c r="BE165" s="6">
        <f t="shared" si="15"/>
        <v>234</v>
      </c>
      <c r="BF165" s="6">
        <f t="shared" si="15"/>
        <v>0</v>
      </c>
      <c r="BG165" s="6">
        <f t="shared" si="15"/>
        <v>11</v>
      </c>
      <c r="BH165" s="6">
        <f t="shared" si="15"/>
        <v>217</v>
      </c>
      <c r="BI165" s="6">
        <f t="shared" si="15"/>
        <v>220</v>
      </c>
      <c r="BJ165" s="6">
        <f t="shared" si="15"/>
        <v>0</v>
      </c>
      <c r="BK165" s="6">
        <f t="shared" si="15"/>
        <v>160</v>
      </c>
      <c r="BL165" s="6">
        <f t="shared" si="15"/>
        <v>158</v>
      </c>
      <c r="BM165" s="6">
        <f t="shared" si="15"/>
        <v>130</v>
      </c>
      <c r="BN165" s="6">
        <f t="shared" si="15"/>
        <v>156</v>
      </c>
      <c r="BO165" s="6">
        <f t="shared" si="15"/>
        <v>292</v>
      </c>
      <c r="BP165" s="6">
        <f t="shared" si="15"/>
        <v>189</v>
      </c>
      <c r="BQ165" s="6">
        <f t="shared" si="15"/>
        <v>259</v>
      </c>
      <c r="BR165" s="6">
        <f t="shared" si="15"/>
        <v>54</v>
      </c>
      <c r="BS165" s="6">
        <f t="shared" si="15"/>
        <v>79</v>
      </c>
      <c r="BT165" s="6">
        <f t="shared" si="15"/>
        <v>130</v>
      </c>
      <c r="BU165" s="6">
        <f t="shared" si="15"/>
        <v>110</v>
      </c>
      <c r="BV165" s="6">
        <f t="shared" si="15"/>
        <v>75</v>
      </c>
      <c r="BW165" s="6">
        <f t="shared" si="15"/>
        <v>0</v>
      </c>
      <c r="BX165" s="6">
        <f t="shared" si="15"/>
        <v>5</v>
      </c>
      <c r="BY165" s="6">
        <f t="shared" si="15"/>
        <v>60</v>
      </c>
      <c r="BZ165" s="6">
        <f t="shared" si="15"/>
        <v>383</v>
      </c>
      <c r="CA165" s="6">
        <f t="shared" si="15"/>
        <v>119</v>
      </c>
      <c r="CB165" s="6">
        <f t="shared" si="15"/>
        <v>329</v>
      </c>
      <c r="CC165" s="6">
        <f t="shared" si="15"/>
        <v>3</v>
      </c>
      <c r="CD165" s="6">
        <f t="shared" si="15"/>
        <v>20</v>
      </c>
      <c r="CE165" s="6">
        <f t="shared" si="15"/>
        <v>140</v>
      </c>
      <c r="CF165" s="6">
        <f t="shared" si="15"/>
        <v>285</v>
      </c>
      <c r="CG165" s="6">
        <f t="shared" si="15"/>
        <v>0</v>
      </c>
      <c r="CH165" s="6">
        <f t="shared" si="15"/>
        <v>6</v>
      </c>
      <c r="CI165" s="6">
        <f t="shared" si="15"/>
        <v>80</v>
      </c>
      <c r="CJ165" s="6">
        <f t="shared" si="15"/>
        <v>362</v>
      </c>
      <c r="CK165" s="6">
        <f t="shared" si="15"/>
        <v>0</v>
      </c>
      <c r="CL165" s="6">
        <f t="shared" si="15"/>
        <v>49</v>
      </c>
      <c r="CM165" s="6">
        <f t="shared" si="15"/>
        <v>208</v>
      </c>
      <c r="CN165" s="6">
        <f t="shared" si="15"/>
        <v>191</v>
      </c>
      <c r="CO165" s="6">
        <f t="shared" si="15"/>
        <v>141</v>
      </c>
      <c r="CP165" s="6">
        <f t="shared" si="15"/>
        <v>246</v>
      </c>
      <c r="CQ165" s="6">
        <f t="shared" si="15"/>
        <v>61</v>
      </c>
      <c r="CR165" s="6">
        <f t="shared" si="15"/>
        <v>72</v>
      </c>
      <c r="CS165" s="6">
        <f t="shared" si="15"/>
        <v>242</v>
      </c>
      <c r="CT165" s="6">
        <f t="shared" si="15"/>
        <v>134</v>
      </c>
      <c r="CU165" s="6">
        <f t="shared" si="15"/>
        <v>172</v>
      </c>
      <c r="CV165" s="6">
        <f t="shared" si="15"/>
        <v>276</v>
      </c>
      <c r="CW165" s="6">
        <f t="shared" si="15"/>
        <v>201</v>
      </c>
      <c r="CX165" s="6">
        <f t="shared" si="15"/>
        <v>247</v>
      </c>
      <c r="CY165" s="6">
        <f t="shared" si="15"/>
        <v>3</v>
      </c>
      <c r="CZ165" s="6">
        <f t="shared" si="15"/>
        <v>19</v>
      </c>
      <c r="DA165" s="6">
        <f t="shared" si="15"/>
        <v>39</v>
      </c>
      <c r="DB165" s="6">
        <f t="shared" si="15"/>
        <v>70</v>
      </c>
      <c r="DC165" s="6">
        <f t="shared" si="15"/>
        <v>99</v>
      </c>
      <c r="DD165" s="6">
        <f t="shared" si="15"/>
        <v>95</v>
      </c>
      <c r="DE165" s="6">
        <f t="shared" si="15"/>
        <v>65</v>
      </c>
      <c r="DF165" s="6">
        <f t="shared" si="15"/>
        <v>41</v>
      </c>
      <c r="DG165" s="6">
        <f t="shared" si="15"/>
        <v>17</v>
      </c>
    </row>
    <row r="166" spans="1:111" hidden="1" outlineLevel="1" x14ac:dyDescent="0.25">
      <c r="A166" s="27">
        <v>131</v>
      </c>
      <c r="B166" s="23">
        <v>101402</v>
      </c>
      <c r="C166" s="33" t="s">
        <v>193</v>
      </c>
      <c r="D166" s="48">
        <v>8</v>
      </c>
      <c r="E166" s="18">
        <v>9</v>
      </c>
      <c r="F166" s="18">
        <v>8</v>
      </c>
      <c r="G166" s="18">
        <v>9</v>
      </c>
      <c r="H166" s="36"/>
      <c r="I166" s="49"/>
      <c r="J166" s="32"/>
      <c r="K166" s="36"/>
      <c r="L166" s="10"/>
      <c r="M166" s="13"/>
      <c r="N166" s="12"/>
      <c r="O166" s="10"/>
      <c r="P166" s="10"/>
      <c r="Q166" s="10"/>
      <c r="R166" s="10"/>
      <c r="S166" s="10"/>
      <c r="T166" s="10"/>
      <c r="U166" s="13"/>
      <c r="V166" s="12"/>
      <c r="W166" s="10"/>
      <c r="X166" s="10"/>
      <c r="Y166" s="10"/>
      <c r="Z166" s="10"/>
      <c r="AA166" s="10"/>
      <c r="AB166" s="10"/>
      <c r="AC166" s="13"/>
      <c r="AD166" s="12"/>
      <c r="AE166" s="10"/>
      <c r="AF166" s="10"/>
      <c r="AG166" s="10"/>
      <c r="AH166" s="10"/>
      <c r="AI166" s="13"/>
      <c r="AJ166" s="12"/>
      <c r="AK166" s="13"/>
      <c r="AL166" s="12"/>
      <c r="AM166" s="10"/>
      <c r="AN166" s="10"/>
      <c r="AO166" s="10"/>
      <c r="AP166" s="10"/>
      <c r="AQ166" s="10"/>
      <c r="AR166" s="10"/>
      <c r="AS166" s="10"/>
      <c r="AT166" s="10"/>
      <c r="AU166" s="10"/>
      <c r="AV166" s="38"/>
      <c r="AW166" s="56"/>
      <c r="AX166" s="11"/>
      <c r="AY166" s="13"/>
      <c r="AZ166" s="17"/>
      <c r="BA166" s="7"/>
      <c r="BB166" s="17"/>
      <c r="BC166" s="7"/>
      <c r="BD166" s="7"/>
      <c r="BE166" s="7"/>
      <c r="BF166" s="17"/>
      <c r="BG166" s="1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17"/>
      <c r="BU166" s="7"/>
      <c r="BV166" s="17"/>
      <c r="BW166" s="17"/>
      <c r="BX166" s="17"/>
      <c r="BY166" s="7"/>
      <c r="BZ166" s="7"/>
      <c r="CA166" s="7"/>
      <c r="CB166" s="7"/>
      <c r="CC166" s="17"/>
      <c r="CD166" s="7"/>
      <c r="CE166" s="7"/>
      <c r="CF166" s="7"/>
      <c r="CG166" s="17"/>
      <c r="CH166" s="17"/>
      <c r="CI166" s="7"/>
      <c r="CJ166" s="17"/>
      <c r="CK166" s="17"/>
      <c r="CL166" s="7"/>
      <c r="CM166" s="17"/>
      <c r="CN166" s="7"/>
      <c r="CO166" s="7"/>
      <c r="CP166" s="7"/>
      <c r="CQ166" s="17"/>
      <c r="CR166" s="7"/>
      <c r="CS166" s="7"/>
      <c r="CT166" s="7"/>
      <c r="CU166" s="7"/>
      <c r="CV166" s="7"/>
      <c r="CW166" s="7"/>
      <c r="CX166" s="17"/>
      <c r="CY166" s="17"/>
      <c r="CZ166" s="17"/>
      <c r="DA166" s="7"/>
      <c r="DB166" s="17"/>
      <c r="DC166" s="7"/>
      <c r="DD166" s="17"/>
      <c r="DE166" s="7"/>
      <c r="DF166" s="17"/>
      <c r="DG166" s="17"/>
    </row>
    <row r="167" spans="1:111" hidden="1" outlineLevel="1" x14ac:dyDescent="0.25">
      <c r="A167" s="25">
        <v>131</v>
      </c>
      <c r="B167" s="23">
        <v>103201</v>
      </c>
      <c r="C167" s="33" t="s">
        <v>186</v>
      </c>
      <c r="D167" s="48">
        <v>5</v>
      </c>
      <c r="E167" s="18">
        <v>2</v>
      </c>
      <c r="F167" s="19"/>
      <c r="G167" s="19"/>
      <c r="H167" s="35">
        <v>5</v>
      </c>
      <c r="I167" s="21">
        <v>2</v>
      </c>
      <c r="J167" s="25">
        <v>3</v>
      </c>
      <c r="K167" s="35">
        <v>1</v>
      </c>
      <c r="L167" s="10">
        <v>60</v>
      </c>
      <c r="M167" s="13">
        <v>50</v>
      </c>
      <c r="N167" s="12">
        <v>100</v>
      </c>
      <c r="O167" s="10">
        <v>100</v>
      </c>
      <c r="P167" s="10">
        <v>100</v>
      </c>
      <c r="Q167" s="10">
        <v>100</v>
      </c>
      <c r="R167" s="10">
        <v>40</v>
      </c>
      <c r="S167" s="10">
        <v>50</v>
      </c>
      <c r="T167" s="10">
        <v>80</v>
      </c>
      <c r="U167" s="13">
        <v>83.333333333333343</v>
      </c>
      <c r="V167" s="12">
        <v>50</v>
      </c>
      <c r="W167" s="10">
        <v>75</v>
      </c>
      <c r="X167" s="10">
        <v>40</v>
      </c>
      <c r="Y167" s="10">
        <v>50</v>
      </c>
      <c r="Z167" s="10">
        <v>20</v>
      </c>
      <c r="AA167" s="10">
        <v>0</v>
      </c>
      <c r="AB167" s="10">
        <v>40</v>
      </c>
      <c r="AC167" s="13">
        <v>50</v>
      </c>
      <c r="AD167" s="12">
        <v>80</v>
      </c>
      <c r="AE167" s="10">
        <v>100</v>
      </c>
      <c r="AF167" s="10">
        <v>20</v>
      </c>
      <c r="AG167" s="10">
        <v>50</v>
      </c>
      <c r="AH167" s="10">
        <v>60</v>
      </c>
      <c r="AI167" s="13">
        <v>83.333333333333343</v>
      </c>
      <c r="AJ167" s="12">
        <v>50</v>
      </c>
      <c r="AK167" s="13">
        <v>25</v>
      </c>
      <c r="AL167" s="12">
        <v>60</v>
      </c>
      <c r="AM167" s="10">
        <v>25</v>
      </c>
      <c r="AN167" s="10">
        <v>10</v>
      </c>
      <c r="AO167" s="10">
        <v>50</v>
      </c>
      <c r="AP167" s="10">
        <v>50</v>
      </c>
      <c r="AQ167" s="10">
        <v>0</v>
      </c>
      <c r="AR167" s="10">
        <v>80</v>
      </c>
      <c r="AS167" s="10">
        <v>50</v>
      </c>
      <c r="AT167" s="10">
        <v>0</v>
      </c>
      <c r="AU167" s="10">
        <v>0</v>
      </c>
      <c r="AV167" s="38">
        <v>40</v>
      </c>
      <c r="AW167" s="56">
        <v>25</v>
      </c>
      <c r="AX167" s="11">
        <v>10</v>
      </c>
      <c r="AY167" s="13">
        <v>9.5</v>
      </c>
      <c r="AZ167" s="2"/>
      <c r="BA167" s="1">
        <v>5</v>
      </c>
      <c r="BB167" s="2"/>
      <c r="BC167" s="1">
        <v>5</v>
      </c>
      <c r="BD167" s="1">
        <v>3</v>
      </c>
      <c r="BE167" s="1">
        <v>2</v>
      </c>
      <c r="BF167" s="2"/>
      <c r="BG167" s="2"/>
      <c r="BH167" s="1">
        <v>3</v>
      </c>
      <c r="BI167" s="1">
        <v>2</v>
      </c>
      <c r="BJ167" s="1"/>
      <c r="BK167" s="1">
        <v>1</v>
      </c>
      <c r="BL167" s="1">
        <v>3</v>
      </c>
      <c r="BM167" s="1">
        <v>1</v>
      </c>
      <c r="BN167" s="1">
        <v>3</v>
      </c>
      <c r="BO167" s="1">
        <v>2</v>
      </c>
      <c r="BP167" s="1">
        <v>4</v>
      </c>
      <c r="BQ167" s="1">
        <v>1</v>
      </c>
      <c r="BR167" s="1">
        <v>1</v>
      </c>
      <c r="BS167" s="1">
        <v>2</v>
      </c>
      <c r="BT167" s="2"/>
      <c r="BU167" s="1">
        <v>2</v>
      </c>
      <c r="BV167" s="2"/>
      <c r="BX167" s="2"/>
      <c r="BY167" s="1">
        <v>2</v>
      </c>
      <c r="BZ167" s="1">
        <v>3</v>
      </c>
      <c r="CA167" s="1">
        <v>4</v>
      </c>
      <c r="CB167" s="1">
        <v>1</v>
      </c>
      <c r="CC167" s="2"/>
      <c r="CD167" s="1">
        <v>2</v>
      </c>
      <c r="CE167" s="1">
        <v>2</v>
      </c>
      <c r="CF167" s="1">
        <v>1</v>
      </c>
      <c r="CH167" s="2"/>
      <c r="CI167" s="1">
        <v>5</v>
      </c>
      <c r="CJ167" s="2"/>
      <c r="CL167" s="1">
        <v>2</v>
      </c>
      <c r="CM167" s="2"/>
      <c r="CN167" s="1">
        <v>3</v>
      </c>
      <c r="CO167" s="1">
        <v>4</v>
      </c>
      <c r="CP167" s="1">
        <v>1</v>
      </c>
      <c r="CQ167" s="2"/>
      <c r="CR167" s="1">
        <v>1</v>
      </c>
      <c r="CS167" s="1">
        <v>3</v>
      </c>
      <c r="CT167" s="1">
        <v>1</v>
      </c>
      <c r="CU167" s="1">
        <v>1</v>
      </c>
      <c r="CV167" s="1">
        <v>4</v>
      </c>
      <c r="CW167" s="1">
        <v>5</v>
      </c>
      <c r="CX167" s="2"/>
      <c r="CY167" s="2"/>
      <c r="CZ167" s="2"/>
      <c r="DA167" s="1">
        <v>3</v>
      </c>
      <c r="DB167" s="2"/>
      <c r="DC167" s="1">
        <v>1</v>
      </c>
      <c r="DD167" s="2"/>
      <c r="DE167" s="1">
        <v>1</v>
      </c>
      <c r="DF167" s="2"/>
      <c r="DG167" s="2"/>
    </row>
    <row r="168" spans="1:111" hidden="1" outlineLevel="1" x14ac:dyDescent="0.25">
      <c r="A168" s="25">
        <v>131</v>
      </c>
      <c r="B168" s="23">
        <v>118202</v>
      </c>
      <c r="C168" s="33" t="s">
        <v>187</v>
      </c>
      <c r="D168" s="48">
        <v>3</v>
      </c>
      <c r="E168" s="18"/>
      <c r="F168" s="19"/>
      <c r="G168" s="19"/>
      <c r="H168" s="35">
        <v>3</v>
      </c>
      <c r="I168" s="21"/>
      <c r="J168" s="25">
        <v>1</v>
      </c>
      <c r="K168" s="35"/>
      <c r="L168" s="10">
        <v>33.333333333333329</v>
      </c>
      <c r="M168" s="13"/>
      <c r="N168" s="12">
        <v>100</v>
      </c>
      <c r="O168" s="10"/>
      <c r="P168" s="10">
        <v>100</v>
      </c>
      <c r="Q168" s="10"/>
      <c r="R168" s="10">
        <v>66.666666666666657</v>
      </c>
      <c r="S168" s="10"/>
      <c r="T168" s="10">
        <v>88.888888888888886</v>
      </c>
      <c r="U168" s="13"/>
      <c r="V168" s="12">
        <v>83.333333333333343</v>
      </c>
      <c r="W168" s="10"/>
      <c r="X168" s="10">
        <v>100</v>
      </c>
      <c r="Y168" s="10"/>
      <c r="Z168" s="10">
        <v>66.666666666666657</v>
      </c>
      <c r="AA168" s="10"/>
      <c r="AB168" s="10">
        <v>83.333333333333343</v>
      </c>
      <c r="AC168" s="13"/>
      <c r="AD168" s="12">
        <v>83.333333333333343</v>
      </c>
      <c r="AE168" s="10"/>
      <c r="AF168" s="10">
        <v>66.666666666666657</v>
      </c>
      <c r="AG168" s="10"/>
      <c r="AH168" s="10">
        <v>77.777777777777786</v>
      </c>
      <c r="AI168" s="13"/>
      <c r="AJ168" s="12">
        <v>50</v>
      </c>
      <c r="AK168" s="13"/>
      <c r="AL168" s="12">
        <v>100</v>
      </c>
      <c r="AM168" s="10"/>
      <c r="AN168" s="10">
        <v>16.666666666666664</v>
      </c>
      <c r="AO168" s="10"/>
      <c r="AP168" s="10">
        <v>66.666666666666657</v>
      </c>
      <c r="AQ168" s="10"/>
      <c r="AR168" s="10">
        <v>100</v>
      </c>
      <c r="AS168" s="10"/>
      <c r="AT168" s="10">
        <v>66.666666666666657</v>
      </c>
      <c r="AU168" s="10"/>
      <c r="AV168" s="38">
        <v>66.666666666666657</v>
      </c>
      <c r="AW168" s="56"/>
      <c r="AX168" s="11">
        <v>14.666666666666666</v>
      </c>
      <c r="AY168" s="13"/>
      <c r="AZ168" s="2"/>
      <c r="BA168" s="1">
        <v>3</v>
      </c>
      <c r="BB168" s="2"/>
      <c r="BC168" s="1">
        <v>3</v>
      </c>
      <c r="BD168" s="1">
        <v>1</v>
      </c>
      <c r="BE168" s="1">
        <v>2</v>
      </c>
      <c r="BF168" s="2"/>
      <c r="BG168" s="2"/>
      <c r="BH168" s="1">
        <v>1</v>
      </c>
      <c r="BI168" s="1">
        <v>2</v>
      </c>
      <c r="BJ168" s="3"/>
      <c r="BK168" s="2"/>
      <c r="BL168" s="1">
        <v>1</v>
      </c>
      <c r="BM168" s="1">
        <v>2</v>
      </c>
      <c r="BN168" s="2"/>
      <c r="BO168" s="1">
        <v>3</v>
      </c>
      <c r="BP168" s="1">
        <v>1</v>
      </c>
      <c r="BQ168" s="1">
        <v>2</v>
      </c>
      <c r="BR168" s="2"/>
      <c r="BS168" s="2"/>
      <c r="BT168" s="1">
        <v>1</v>
      </c>
      <c r="BU168" s="2"/>
      <c r="BV168" s="1">
        <v>2</v>
      </c>
      <c r="BX168" s="2"/>
      <c r="BY168" s="1">
        <v>1</v>
      </c>
      <c r="BZ168" s="1">
        <v>2</v>
      </c>
      <c r="CA168" s="1">
        <v>1</v>
      </c>
      <c r="CB168" s="1">
        <v>2</v>
      </c>
      <c r="CC168" s="2"/>
      <c r="CD168" s="1">
        <v>1</v>
      </c>
      <c r="CE168" s="2"/>
      <c r="CF168" s="1">
        <v>2</v>
      </c>
      <c r="CH168" s="1">
        <v>1</v>
      </c>
      <c r="CI168" s="1">
        <v>1</v>
      </c>
      <c r="CJ168" s="1">
        <v>1</v>
      </c>
      <c r="CL168" s="2"/>
      <c r="CM168" s="2"/>
      <c r="CN168" s="1">
        <v>3</v>
      </c>
      <c r="CO168" s="1">
        <v>2</v>
      </c>
      <c r="CP168" s="1">
        <v>1</v>
      </c>
      <c r="CQ168" s="2"/>
      <c r="CR168" s="1">
        <v>1</v>
      </c>
      <c r="CS168" s="2"/>
      <c r="CT168" s="1">
        <v>2</v>
      </c>
      <c r="CU168" s="2"/>
      <c r="CV168" s="1">
        <v>3</v>
      </c>
      <c r="CW168" s="1">
        <v>1</v>
      </c>
      <c r="CX168" s="1">
        <v>2</v>
      </c>
      <c r="CY168" s="2"/>
      <c r="CZ168" s="2"/>
      <c r="DA168" s="2"/>
      <c r="DB168" s="2"/>
      <c r="DC168" s="1">
        <v>1</v>
      </c>
      <c r="DD168" s="1">
        <v>1</v>
      </c>
      <c r="DE168" s="2"/>
      <c r="DF168" s="1">
        <v>1</v>
      </c>
      <c r="DG168" s="2"/>
    </row>
    <row r="169" spans="1:111" hidden="1" outlineLevel="1" x14ac:dyDescent="0.25">
      <c r="A169" s="25">
        <v>131</v>
      </c>
      <c r="B169" s="23">
        <v>118403</v>
      </c>
      <c r="C169" s="59" t="s">
        <v>198</v>
      </c>
      <c r="D169" s="48">
        <v>0</v>
      </c>
      <c r="E169" s="18">
        <v>5</v>
      </c>
      <c r="F169" s="19"/>
      <c r="G169" s="19">
        <v>5</v>
      </c>
      <c r="H169" s="35"/>
      <c r="I169" s="21"/>
      <c r="J169" s="25"/>
      <c r="K169" s="35"/>
      <c r="L169" s="10"/>
      <c r="M169" s="13"/>
      <c r="N169" s="12"/>
      <c r="O169" s="10"/>
      <c r="P169" s="10"/>
      <c r="Q169" s="10"/>
      <c r="R169" s="10"/>
      <c r="S169" s="10"/>
      <c r="T169" s="10"/>
      <c r="U169" s="13"/>
      <c r="V169" s="12"/>
      <c r="W169" s="10"/>
      <c r="X169" s="10"/>
      <c r="Y169" s="10"/>
      <c r="Z169" s="10"/>
      <c r="AA169" s="10"/>
      <c r="AB169" s="10"/>
      <c r="AC169" s="13"/>
      <c r="AD169" s="12"/>
      <c r="AE169" s="10"/>
      <c r="AF169" s="10"/>
      <c r="AG169" s="10"/>
      <c r="AH169" s="10"/>
      <c r="AI169" s="13"/>
      <c r="AJ169" s="12"/>
      <c r="AK169" s="13"/>
      <c r="AL169" s="12"/>
      <c r="AM169" s="10"/>
      <c r="AN169" s="10"/>
      <c r="AO169" s="10"/>
      <c r="AP169" s="10"/>
      <c r="AQ169" s="10"/>
      <c r="AR169" s="10"/>
      <c r="AS169" s="10"/>
      <c r="AT169" s="10"/>
      <c r="AU169" s="10"/>
      <c r="AV169" s="38"/>
      <c r="AW169" s="56"/>
      <c r="AX169" s="11"/>
      <c r="AY169" s="13"/>
      <c r="AZ169" s="2"/>
      <c r="BA169" s="1"/>
      <c r="BB169" s="2"/>
      <c r="BC169" s="1"/>
      <c r="BD169" s="1"/>
      <c r="BE169" s="3"/>
      <c r="BF169" s="2"/>
      <c r="BG169" s="2"/>
      <c r="BH169" s="1"/>
      <c r="BI169" s="3"/>
      <c r="BJ169" s="3"/>
      <c r="BK169" s="2"/>
      <c r="BL169" s="3"/>
      <c r="BM169" s="1"/>
      <c r="BN169" s="2"/>
      <c r="BO169" s="1"/>
      <c r="BP169" s="1"/>
      <c r="BQ169" s="3"/>
      <c r="BR169" s="2"/>
      <c r="BS169" s="2"/>
      <c r="BT169" s="3"/>
      <c r="BU169" s="2"/>
      <c r="BV169" s="3"/>
      <c r="BX169" s="2"/>
      <c r="BY169" s="1"/>
      <c r="BZ169" s="3"/>
      <c r="CA169" s="1"/>
      <c r="CB169" s="3"/>
      <c r="CC169" s="2"/>
      <c r="CD169" s="1"/>
      <c r="CE169" s="2"/>
      <c r="CF169" s="3"/>
      <c r="CH169" s="3"/>
      <c r="CI169" s="3"/>
      <c r="CJ169" s="1"/>
      <c r="CL169" s="2"/>
      <c r="CM169" s="2"/>
      <c r="CN169" s="1"/>
      <c r="CO169" s="1"/>
      <c r="CP169" s="3"/>
      <c r="CQ169" s="2"/>
      <c r="CR169" s="1"/>
      <c r="CS169" s="2"/>
      <c r="CT169" s="3"/>
      <c r="CU169" s="2"/>
      <c r="CV169" s="1"/>
      <c r="CW169" s="1"/>
      <c r="CX169" s="3"/>
      <c r="CY169" s="2"/>
      <c r="CZ169" s="2"/>
      <c r="DA169" s="2"/>
      <c r="DB169" s="2"/>
      <c r="DC169" s="3"/>
      <c r="DD169" s="3"/>
      <c r="DE169" s="2"/>
      <c r="DF169" s="3"/>
      <c r="DG169" s="2"/>
    </row>
    <row r="170" spans="1:111" hidden="1" outlineLevel="1" x14ac:dyDescent="0.25">
      <c r="A170" s="25">
        <v>131</v>
      </c>
      <c r="B170" s="23">
        <v>119202</v>
      </c>
      <c r="C170" s="34" t="s">
        <v>192</v>
      </c>
      <c r="D170" s="48">
        <v>1</v>
      </c>
      <c r="E170" s="18"/>
      <c r="F170" s="19"/>
      <c r="G170" s="19"/>
      <c r="H170" s="35">
        <v>1</v>
      </c>
      <c r="I170" s="21"/>
      <c r="J170" s="31"/>
      <c r="K170" s="39"/>
      <c r="L170" s="10">
        <v>0</v>
      </c>
      <c r="M170" s="13"/>
      <c r="N170" s="12">
        <v>100</v>
      </c>
      <c r="O170" s="10"/>
      <c r="P170" s="10">
        <v>100</v>
      </c>
      <c r="Q170" s="10"/>
      <c r="R170" s="10">
        <v>0</v>
      </c>
      <c r="S170" s="10"/>
      <c r="T170" s="10">
        <v>66.666666666666657</v>
      </c>
      <c r="U170" s="13"/>
      <c r="V170" s="12">
        <v>100</v>
      </c>
      <c r="W170" s="10"/>
      <c r="X170" s="10">
        <v>100</v>
      </c>
      <c r="Y170" s="10"/>
      <c r="Z170" s="10">
        <v>0</v>
      </c>
      <c r="AA170" s="10"/>
      <c r="AB170" s="10">
        <v>75</v>
      </c>
      <c r="AC170" s="13"/>
      <c r="AD170" s="12">
        <v>50</v>
      </c>
      <c r="AE170" s="10"/>
      <c r="AF170" s="10">
        <v>0</v>
      </c>
      <c r="AG170" s="10"/>
      <c r="AH170" s="10">
        <v>33.333333333333329</v>
      </c>
      <c r="AI170" s="13"/>
      <c r="AJ170" s="12">
        <v>100</v>
      </c>
      <c r="AK170" s="13"/>
      <c r="AL170" s="12">
        <v>100</v>
      </c>
      <c r="AM170" s="10"/>
      <c r="AN170" s="10">
        <v>0</v>
      </c>
      <c r="AO170" s="10"/>
      <c r="AP170" s="10">
        <v>0</v>
      </c>
      <c r="AQ170" s="10"/>
      <c r="AR170" s="10">
        <v>100</v>
      </c>
      <c r="AS170" s="10"/>
      <c r="AT170" s="10">
        <v>0</v>
      </c>
      <c r="AU170" s="10"/>
      <c r="AV170" s="38">
        <v>37.5</v>
      </c>
      <c r="AW170" s="56"/>
      <c r="AX170" s="11">
        <v>11</v>
      </c>
      <c r="AY170" s="13"/>
      <c r="AZ170" s="2"/>
      <c r="BA170" s="1">
        <v>1</v>
      </c>
      <c r="BB170" s="2"/>
      <c r="BC170" s="1">
        <v>1</v>
      </c>
      <c r="BD170" s="1">
        <v>1</v>
      </c>
      <c r="BE170" s="2"/>
      <c r="BF170" s="2"/>
      <c r="BG170" s="2"/>
      <c r="BH170" s="1">
        <v>1</v>
      </c>
      <c r="BI170" s="2"/>
      <c r="BJ170" s="2"/>
      <c r="BK170" s="2"/>
      <c r="BL170" s="2"/>
      <c r="BM170" s="1">
        <v>1</v>
      </c>
      <c r="BN170" s="2"/>
      <c r="BO170" s="1">
        <v>1</v>
      </c>
      <c r="BP170" s="1">
        <v>1</v>
      </c>
      <c r="BQ170" s="2"/>
      <c r="BR170" s="2"/>
      <c r="BS170" s="2"/>
      <c r="BT170" s="2"/>
      <c r="BU170" s="1">
        <v>1</v>
      </c>
      <c r="BV170" s="2"/>
      <c r="BX170" s="2"/>
      <c r="BY170" s="1">
        <v>1</v>
      </c>
      <c r="BZ170" s="2"/>
      <c r="CA170" s="1">
        <v>1</v>
      </c>
      <c r="CB170" s="2"/>
      <c r="CC170" s="2"/>
      <c r="CD170" s="1">
        <v>1</v>
      </c>
      <c r="CE170" s="2"/>
      <c r="CF170" s="2"/>
      <c r="CH170" s="2"/>
      <c r="CI170" s="2"/>
      <c r="CJ170" s="1">
        <v>1</v>
      </c>
      <c r="CL170" s="2"/>
      <c r="CM170" s="2"/>
      <c r="CN170" s="1">
        <v>1</v>
      </c>
      <c r="CO170" s="1">
        <v>1</v>
      </c>
      <c r="CP170" s="2"/>
      <c r="CQ170" s="2"/>
      <c r="CR170" s="1">
        <v>1</v>
      </c>
      <c r="CS170" s="2"/>
      <c r="CT170" s="2"/>
      <c r="CU170" s="2"/>
      <c r="CV170" s="1">
        <v>1</v>
      </c>
      <c r="CW170" s="1">
        <v>1</v>
      </c>
      <c r="CX170" s="2"/>
      <c r="CY170" s="2"/>
      <c r="CZ170" s="2"/>
      <c r="DA170" s="2"/>
      <c r="DB170" s="1">
        <v>1</v>
      </c>
      <c r="DC170" s="2"/>
      <c r="DD170" s="2"/>
      <c r="DE170" s="2"/>
      <c r="DF170" s="2"/>
      <c r="DG170" s="2"/>
    </row>
    <row r="171" spans="1:111" hidden="1" outlineLevel="1" x14ac:dyDescent="0.25">
      <c r="A171" s="25">
        <v>131</v>
      </c>
      <c r="B171" s="23">
        <v>123003</v>
      </c>
      <c r="C171" s="34" t="s">
        <v>193</v>
      </c>
      <c r="D171" s="48">
        <v>98</v>
      </c>
      <c r="E171" s="18">
        <v>106</v>
      </c>
      <c r="F171" s="18">
        <v>6</v>
      </c>
      <c r="G171" s="18">
        <v>5</v>
      </c>
      <c r="H171" s="35">
        <v>92</v>
      </c>
      <c r="I171" s="21">
        <v>101</v>
      </c>
      <c r="J171" s="25">
        <v>10</v>
      </c>
      <c r="K171" s="35">
        <v>18</v>
      </c>
      <c r="L171" s="10">
        <v>10.869565217391305</v>
      </c>
      <c r="M171" s="13">
        <v>17.82178217821782</v>
      </c>
      <c r="N171" s="12">
        <v>96.739130434782609</v>
      </c>
      <c r="O171" s="10">
        <v>99.009900990099013</v>
      </c>
      <c r="P171" s="10">
        <v>98.91304347826086</v>
      </c>
      <c r="Q171" s="10">
        <v>100</v>
      </c>
      <c r="R171" s="10">
        <v>50</v>
      </c>
      <c r="S171" s="10">
        <v>49.504950495049506</v>
      </c>
      <c r="T171" s="10">
        <v>81.884057971014485</v>
      </c>
      <c r="U171" s="13">
        <v>82.838283828382842</v>
      </c>
      <c r="V171" s="12">
        <v>59.239130434782602</v>
      </c>
      <c r="W171" s="10">
        <v>54.950495049504951</v>
      </c>
      <c r="X171" s="10">
        <v>55.434782608695656</v>
      </c>
      <c r="Y171" s="10">
        <v>81.188118811881196</v>
      </c>
      <c r="Z171" s="10">
        <v>68.478260869565219</v>
      </c>
      <c r="AA171" s="10">
        <v>63.366336633663366</v>
      </c>
      <c r="AB171" s="10">
        <v>60.597826086956516</v>
      </c>
      <c r="AC171" s="13">
        <v>63.613861386138616</v>
      </c>
      <c r="AD171" s="12">
        <v>90.760869565217391</v>
      </c>
      <c r="AE171" s="10">
        <v>83.168316831683171</v>
      </c>
      <c r="AF171" s="10">
        <v>77.173913043478265</v>
      </c>
      <c r="AG171" s="10">
        <v>74.257425742574256</v>
      </c>
      <c r="AH171" s="10">
        <v>86.231884057971016</v>
      </c>
      <c r="AI171" s="13">
        <v>80.198019801980209</v>
      </c>
      <c r="AJ171" s="12">
        <v>91.847826086956516</v>
      </c>
      <c r="AK171" s="13">
        <v>86.138613861386133</v>
      </c>
      <c r="AL171" s="12">
        <v>64.673913043478265</v>
      </c>
      <c r="AM171" s="10">
        <v>37.623762376237622</v>
      </c>
      <c r="AN171" s="10">
        <v>29.347826086956523</v>
      </c>
      <c r="AO171" s="10">
        <v>37.623762376237622</v>
      </c>
      <c r="AP171" s="10">
        <v>35.869565217391305</v>
      </c>
      <c r="AQ171" s="10">
        <v>40.594059405940598</v>
      </c>
      <c r="AR171" s="10">
        <v>59.782608695652172</v>
      </c>
      <c r="AS171" s="10">
        <v>57.42574257425742</v>
      </c>
      <c r="AT171" s="10">
        <v>38.04347826086957</v>
      </c>
      <c r="AU171" s="10">
        <v>47.524752475247524</v>
      </c>
      <c r="AV171" s="38">
        <v>44.701086956521742</v>
      </c>
      <c r="AW171" s="56">
        <v>42.079207920792079</v>
      </c>
      <c r="AX171" s="11">
        <v>12.890109890109899</v>
      </c>
      <c r="AY171" s="13">
        <v>12.524752475247524</v>
      </c>
      <c r="AZ171" s="16">
        <v>3</v>
      </c>
      <c r="BA171" s="5">
        <v>89</v>
      </c>
      <c r="BB171" s="5">
        <v>1</v>
      </c>
      <c r="BC171" s="5">
        <v>91</v>
      </c>
      <c r="BD171" s="5">
        <v>46</v>
      </c>
      <c r="BE171" s="5">
        <v>46</v>
      </c>
      <c r="BF171" s="5">
        <v>1</v>
      </c>
      <c r="BG171" s="5">
        <v>2</v>
      </c>
      <c r="BH171" s="5">
        <v>43</v>
      </c>
      <c r="BI171" s="5">
        <v>46</v>
      </c>
      <c r="BJ171" s="5">
        <v>0</v>
      </c>
      <c r="BK171" s="5">
        <v>14</v>
      </c>
      <c r="BL171" s="5">
        <v>47</v>
      </c>
      <c r="BM171" s="5">
        <v>31</v>
      </c>
      <c r="BN171" s="5">
        <v>41</v>
      </c>
      <c r="BO171" s="5">
        <v>51</v>
      </c>
      <c r="BP171" s="5">
        <v>29</v>
      </c>
      <c r="BQ171" s="5">
        <v>63</v>
      </c>
      <c r="BR171" s="5">
        <v>6</v>
      </c>
      <c r="BS171" s="5">
        <v>14</v>
      </c>
      <c r="BT171" s="5">
        <v>21</v>
      </c>
      <c r="BU171" s="5">
        <v>37</v>
      </c>
      <c r="BV171" s="5">
        <v>14</v>
      </c>
      <c r="BW171" s="5">
        <v>0</v>
      </c>
      <c r="BX171" s="5">
        <v>1</v>
      </c>
      <c r="BY171" s="5">
        <v>15</v>
      </c>
      <c r="BZ171" s="5">
        <v>76</v>
      </c>
      <c r="CA171" s="5">
        <v>21</v>
      </c>
      <c r="CB171" s="5">
        <v>71</v>
      </c>
      <c r="CC171" s="5">
        <v>0</v>
      </c>
      <c r="CD171" s="5">
        <v>4</v>
      </c>
      <c r="CE171" s="5">
        <v>30</v>
      </c>
      <c r="CF171" s="5">
        <v>58</v>
      </c>
      <c r="CG171" s="5">
        <v>0</v>
      </c>
      <c r="CH171" s="5">
        <v>0</v>
      </c>
      <c r="CI171" s="5">
        <v>15</v>
      </c>
      <c r="CJ171" s="5">
        <v>77</v>
      </c>
      <c r="CK171" s="5">
        <v>0</v>
      </c>
      <c r="CL171" s="5">
        <v>8</v>
      </c>
      <c r="CM171" s="5">
        <v>49</v>
      </c>
      <c r="CN171" s="5">
        <v>35</v>
      </c>
      <c r="CO171" s="5">
        <v>45</v>
      </c>
      <c r="CP171" s="5">
        <v>40</v>
      </c>
      <c r="CQ171" s="5">
        <v>7</v>
      </c>
      <c r="CR171" s="5">
        <v>34</v>
      </c>
      <c r="CS171" s="5">
        <v>50</v>
      </c>
      <c r="CT171" s="5">
        <v>8</v>
      </c>
      <c r="CU171" s="5">
        <v>37</v>
      </c>
      <c r="CV171" s="5">
        <v>55</v>
      </c>
      <c r="CW171" s="5">
        <v>57</v>
      </c>
      <c r="CX171" s="5">
        <v>35</v>
      </c>
      <c r="CY171" s="5">
        <v>1</v>
      </c>
      <c r="CZ171" s="5">
        <v>4</v>
      </c>
      <c r="DA171" s="5">
        <v>17</v>
      </c>
      <c r="DB171" s="5">
        <v>21</v>
      </c>
      <c r="DC171" s="5">
        <v>27</v>
      </c>
      <c r="DD171" s="5">
        <v>17</v>
      </c>
      <c r="DE171" s="5">
        <v>1</v>
      </c>
      <c r="DF171" s="5">
        <v>3</v>
      </c>
      <c r="DG171" s="5">
        <v>1</v>
      </c>
    </row>
    <row r="172" spans="1:111" hidden="1" outlineLevel="1" x14ac:dyDescent="0.25">
      <c r="A172" s="25">
        <v>131</v>
      </c>
      <c r="B172" s="23">
        <v>126301</v>
      </c>
      <c r="C172" s="33" t="s">
        <v>188</v>
      </c>
      <c r="D172" s="48">
        <v>37</v>
      </c>
      <c r="E172" s="18">
        <v>23</v>
      </c>
      <c r="F172" s="19"/>
      <c r="G172" s="19"/>
      <c r="H172" s="35">
        <v>37</v>
      </c>
      <c r="I172" s="21">
        <v>23</v>
      </c>
      <c r="J172" s="25">
        <v>2</v>
      </c>
      <c r="K172" s="35">
        <v>1</v>
      </c>
      <c r="L172" s="10">
        <v>5.4054054054054053</v>
      </c>
      <c r="M172" s="13">
        <v>4.3478260869565215</v>
      </c>
      <c r="N172" s="12">
        <v>89.189189189189193</v>
      </c>
      <c r="O172" s="10">
        <v>100</v>
      </c>
      <c r="P172" s="10">
        <v>94.594594594594597</v>
      </c>
      <c r="Q172" s="10">
        <v>100</v>
      </c>
      <c r="R172" s="10">
        <v>24.324324324324326</v>
      </c>
      <c r="S172" s="10">
        <v>52.173913043478258</v>
      </c>
      <c r="T172" s="10">
        <v>69.369369369369366</v>
      </c>
      <c r="U172" s="13">
        <v>84.05797101449275</v>
      </c>
      <c r="V172" s="12">
        <v>50</v>
      </c>
      <c r="W172" s="10">
        <v>52.173913043478258</v>
      </c>
      <c r="X172" s="10">
        <v>86.486486486486484</v>
      </c>
      <c r="Y172" s="10">
        <v>95.652173913043484</v>
      </c>
      <c r="Z172" s="10">
        <v>67.567567567567565</v>
      </c>
      <c r="AA172" s="10">
        <v>60.869565217391312</v>
      </c>
      <c r="AB172" s="10">
        <v>63.513513513513509</v>
      </c>
      <c r="AC172" s="13">
        <v>65.217391304347828</v>
      </c>
      <c r="AD172" s="12">
        <v>97.297297297297305</v>
      </c>
      <c r="AE172" s="10">
        <v>100</v>
      </c>
      <c r="AF172" s="10">
        <v>83.78378378378379</v>
      </c>
      <c r="AG172" s="10">
        <v>86.956521739130437</v>
      </c>
      <c r="AH172" s="10">
        <v>92.792792792792795</v>
      </c>
      <c r="AI172" s="13">
        <v>95.652173913043484</v>
      </c>
      <c r="AJ172" s="12">
        <v>86.486486486486484</v>
      </c>
      <c r="AK172" s="13">
        <v>84.782608695652172</v>
      </c>
      <c r="AL172" s="12">
        <v>67.567567567567565</v>
      </c>
      <c r="AM172" s="10">
        <v>34.782608695652172</v>
      </c>
      <c r="AN172" s="10">
        <v>35.135135135135137</v>
      </c>
      <c r="AO172" s="10">
        <v>19.565217391304348</v>
      </c>
      <c r="AP172" s="10">
        <v>68.918918918918919</v>
      </c>
      <c r="AQ172" s="10">
        <v>43.478260869565219</v>
      </c>
      <c r="AR172" s="10">
        <v>59.45945945945946</v>
      </c>
      <c r="AS172" s="10">
        <v>82.608695652173907</v>
      </c>
      <c r="AT172" s="10">
        <v>40.54054054054054</v>
      </c>
      <c r="AU172" s="10">
        <v>78.260869565217391</v>
      </c>
      <c r="AV172" s="38">
        <v>55.405405405405403</v>
      </c>
      <c r="AW172" s="56">
        <v>44.565217391304344</v>
      </c>
      <c r="AX172" s="11">
        <v>13.567567567567568</v>
      </c>
      <c r="AY172" s="13">
        <v>13.260869565217391</v>
      </c>
      <c r="AZ172" s="14">
        <v>4</v>
      </c>
      <c r="BA172" s="1">
        <v>33</v>
      </c>
      <c r="BB172" s="1">
        <v>2</v>
      </c>
      <c r="BC172" s="1">
        <v>35</v>
      </c>
      <c r="BD172" s="1">
        <v>28</v>
      </c>
      <c r="BE172" s="1">
        <v>9</v>
      </c>
      <c r="BF172" s="1">
        <v>1</v>
      </c>
      <c r="BG172" s="1">
        <v>1</v>
      </c>
      <c r="BH172" s="1">
        <v>29</v>
      </c>
      <c r="BI172" s="1">
        <v>6</v>
      </c>
      <c r="BJ172" s="1"/>
      <c r="BK172" s="1">
        <v>11</v>
      </c>
      <c r="BL172" s="1">
        <v>15</v>
      </c>
      <c r="BM172" s="1">
        <v>11</v>
      </c>
      <c r="BN172" s="1">
        <v>5</v>
      </c>
      <c r="BO172" s="1">
        <v>32</v>
      </c>
      <c r="BP172" s="1">
        <v>12</v>
      </c>
      <c r="BQ172" s="1">
        <v>25</v>
      </c>
      <c r="BR172" s="1">
        <v>1</v>
      </c>
      <c r="BS172" s="1">
        <v>1</v>
      </c>
      <c r="BT172" s="1">
        <v>17</v>
      </c>
      <c r="BU172" s="1">
        <v>13</v>
      </c>
      <c r="BV172" s="1">
        <v>5</v>
      </c>
      <c r="BX172" s="2"/>
      <c r="BY172" s="1">
        <v>2</v>
      </c>
      <c r="BZ172" s="1">
        <v>35</v>
      </c>
      <c r="CA172" s="1">
        <v>6</v>
      </c>
      <c r="CB172" s="1">
        <v>31</v>
      </c>
      <c r="CC172" s="2"/>
      <c r="CD172" s="1">
        <v>1</v>
      </c>
      <c r="CE172" s="1">
        <v>6</v>
      </c>
      <c r="CF172" s="1">
        <v>30</v>
      </c>
      <c r="CH172" s="1">
        <v>2</v>
      </c>
      <c r="CI172" s="1">
        <v>6</v>
      </c>
      <c r="CJ172" s="1">
        <v>29</v>
      </c>
      <c r="CL172" s="1">
        <v>1</v>
      </c>
      <c r="CM172" s="1">
        <v>22</v>
      </c>
      <c r="CN172" s="1">
        <v>14</v>
      </c>
      <c r="CO172" s="1">
        <v>13</v>
      </c>
      <c r="CP172" s="1">
        <v>22</v>
      </c>
      <c r="CQ172" s="1">
        <v>2</v>
      </c>
      <c r="CR172" s="1">
        <v>2</v>
      </c>
      <c r="CS172" s="1">
        <v>19</v>
      </c>
      <c r="CT172" s="1">
        <v>16</v>
      </c>
      <c r="CU172" s="1">
        <v>15</v>
      </c>
      <c r="CV172" s="1">
        <v>22</v>
      </c>
      <c r="CW172" s="1">
        <v>22</v>
      </c>
      <c r="CX172" s="1">
        <v>15</v>
      </c>
      <c r="CY172" s="2"/>
      <c r="CZ172" s="2"/>
      <c r="DA172" s="1">
        <v>2</v>
      </c>
      <c r="DB172" s="1">
        <v>8</v>
      </c>
      <c r="DC172" s="1">
        <v>10</v>
      </c>
      <c r="DD172" s="1">
        <v>11</v>
      </c>
      <c r="DE172" s="1">
        <v>3</v>
      </c>
      <c r="DF172" s="1">
        <v>1</v>
      </c>
      <c r="DG172" s="1">
        <v>2</v>
      </c>
    </row>
    <row r="173" spans="1:111" ht="15" customHeight="1" collapsed="1" x14ac:dyDescent="0.25">
      <c r="A173" s="78" t="s">
        <v>18</v>
      </c>
      <c r="B173" s="79"/>
      <c r="C173" s="80"/>
      <c r="D173" s="22">
        <v>152</v>
      </c>
      <c r="E173" s="20">
        <v>136</v>
      </c>
      <c r="F173" s="20">
        <v>14</v>
      </c>
      <c r="G173" s="20">
        <v>10</v>
      </c>
      <c r="H173" s="20">
        <v>138</v>
      </c>
      <c r="I173" s="26">
        <v>126</v>
      </c>
      <c r="J173" s="22">
        <v>16</v>
      </c>
      <c r="K173" s="20">
        <v>20</v>
      </c>
      <c r="L173" s="28">
        <v>11.594202898550725</v>
      </c>
      <c r="M173" s="29">
        <v>15.873015873015872</v>
      </c>
      <c r="N173" s="30">
        <v>94.927536231884062</v>
      </c>
      <c r="O173" s="28">
        <v>99.206349206349216</v>
      </c>
      <c r="P173" s="28">
        <v>97.826086956521735</v>
      </c>
      <c r="Q173" s="28">
        <v>100</v>
      </c>
      <c r="R173" s="28">
        <v>42.753623188405797</v>
      </c>
      <c r="S173" s="28">
        <v>50</v>
      </c>
      <c r="T173" s="28">
        <v>78.502415458937207</v>
      </c>
      <c r="U173" s="29">
        <v>83.068783068783063</v>
      </c>
      <c r="V173" s="30">
        <v>57.246376811594203</v>
      </c>
      <c r="W173" s="28">
        <v>54.761904761904766</v>
      </c>
      <c r="X173" s="28">
        <v>64.492753623188406</v>
      </c>
      <c r="Y173" s="28">
        <v>83.333333333333343</v>
      </c>
      <c r="Z173" s="28">
        <v>65.94202898550725</v>
      </c>
      <c r="AA173" s="28">
        <v>61.904761904761905</v>
      </c>
      <c r="AB173" s="28">
        <v>61.231884057971023</v>
      </c>
      <c r="AC173" s="29">
        <v>63.69047619047619</v>
      </c>
      <c r="AD173" s="30">
        <v>91.666666666666657</v>
      </c>
      <c r="AE173" s="28">
        <v>86.507936507936506</v>
      </c>
      <c r="AF173" s="28">
        <v>76.08695652173914</v>
      </c>
      <c r="AG173" s="28">
        <v>76.19047619047619</v>
      </c>
      <c r="AH173" s="28">
        <v>86.473429951690818</v>
      </c>
      <c r="AI173" s="29">
        <v>83.068783068783063</v>
      </c>
      <c r="AJ173" s="30">
        <v>88.043478260869563</v>
      </c>
      <c r="AK173" s="29">
        <v>84.920634920634924</v>
      </c>
      <c r="AL173" s="30">
        <v>66.304347826086953</v>
      </c>
      <c r="AM173" s="28">
        <v>36.904761904761905</v>
      </c>
      <c r="AN173" s="28">
        <v>29.710144927536231</v>
      </c>
      <c r="AO173" s="28">
        <v>34.523809523809526</v>
      </c>
      <c r="AP173" s="28">
        <v>45.652173913043477</v>
      </c>
      <c r="AQ173" s="28">
        <v>40.476190476190474</v>
      </c>
      <c r="AR173" s="28">
        <v>61.594202898550719</v>
      </c>
      <c r="AS173" s="28">
        <v>61.904761904761905</v>
      </c>
      <c r="AT173" s="28">
        <v>37.681159420289859</v>
      </c>
      <c r="AU173" s="28">
        <v>52.380952380952387</v>
      </c>
      <c r="AV173" s="40">
        <v>47.826086956521742</v>
      </c>
      <c r="AW173" s="57">
        <v>42.261904761904759</v>
      </c>
      <c r="AX173" s="55">
        <v>12.985507246376812</v>
      </c>
      <c r="AY173" s="42">
        <v>12.611111111111111</v>
      </c>
      <c r="AZ173" s="15">
        <f t="shared" ref="AZ173:DG173" si="16">SUM(AZ167:AZ172)</f>
        <v>7</v>
      </c>
      <c r="BA173" s="6">
        <f t="shared" si="16"/>
        <v>131</v>
      </c>
      <c r="BB173" s="6">
        <f t="shared" si="16"/>
        <v>3</v>
      </c>
      <c r="BC173" s="6">
        <f t="shared" si="16"/>
        <v>135</v>
      </c>
      <c r="BD173" s="6">
        <f t="shared" si="16"/>
        <v>79</v>
      </c>
      <c r="BE173" s="6">
        <f t="shared" si="16"/>
        <v>59</v>
      </c>
      <c r="BF173" s="6">
        <f t="shared" si="16"/>
        <v>2</v>
      </c>
      <c r="BG173" s="6">
        <f t="shared" si="16"/>
        <v>3</v>
      </c>
      <c r="BH173" s="6">
        <f t="shared" si="16"/>
        <v>77</v>
      </c>
      <c r="BI173" s="6">
        <f t="shared" si="16"/>
        <v>56</v>
      </c>
      <c r="BJ173" s="6">
        <f t="shared" si="16"/>
        <v>0</v>
      </c>
      <c r="BK173" s="6">
        <f t="shared" si="16"/>
        <v>26</v>
      </c>
      <c r="BL173" s="6">
        <f t="shared" si="16"/>
        <v>66</v>
      </c>
      <c r="BM173" s="6">
        <f t="shared" si="16"/>
        <v>46</v>
      </c>
      <c r="BN173" s="6">
        <f t="shared" si="16"/>
        <v>49</v>
      </c>
      <c r="BO173" s="6">
        <f t="shared" si="16"/>
        <v>89</v>
      </c>
      <c r="BP173" s="6">
        <f t="shared" si="16"/>
        <v>47</v>
      </c>
      <c r="BQ173" s="6">
        <f t="shared" si="16"/>
        <v>91</v>
      </c>
      <c r="BR173" s="6">
        <f t="shared" si="16"/>
        <v>8</v>
      </c>
      <c r="BS173" s="6">
        <f t="shared" si="16"/>
        <v>17</v>
      </c>
      <c r="BT173" s="6">
        <f t="shared" si="16"/>
        <v>39</v>
      </c>
      <c r="BU173" s="6">
        <f t="shared" si="16"/>
        <v>53</v>
      </c>
      <c r="BV173" s="6">
        <f t="shared" si="16"/>
        <v>21</v>
      </c>
      <c r="BW173" s="6">
        <f t="shared" si="16"/>
        <v>0</v>
      </c>
      <c r="BX173" s="6">
        <f t="shared" si="16"/>
        <v>1</v>
      </c>
      <c r="BY173" s="6">
        <f t="shared" si="16"/>
        <v>21</v>
      </c>
      <c r="BZ173" s="6">
        <f t="shared" si="16"/>
        <v>116</v>
      </c>
      <c r="CA173" s="6">
        <f t="shared" si="16"/>
        <v>33</v>
      </c>
      <c r="CB173" s="6">
        <f t="shared" si="16"/>
        <v>105</v>
      </c>
      <c r="CC173" s="6">
        <f t="shared" si="16"/>
        <v>0</v>
      </c>
      <c r="CD173" s="6">
        <f t="shared" si="16"/>
        <v>9</v>
      </c>
      <c r="CE173" s="6">
        <f t="shared" si="16"/>
        <v>38</v>
      </c>
      <c r="CF173" s="6">
        <f t="shared" si="16"/>
        <v>91</v>
      </c>
      <c r="CG173" s="6">
        <f t="shared" si="16"/>
        <v>0</v>
      </c>
      <c r="CH173" s="6">
        <f t="shared" si="16"/>
        <v>3</v>
      </c>
      <c r="CI173" s="6">
        <f t="shared" si="16"/>
        <v>27</v>
      </c>
      <c r="CJ173" s="6">
        <f t="shared" si="16"/>
        <v>108</v>
      </c>
      <c r="CK173" s="6">
        <f t="shared" si="16"/>
        <v>0</v>
      </c>
      <c r="CL173" s="6">
        <f t="shared" si="16"/>
        <v>11</v>
      </c>
      <c r="CM173" s="6">
        <f t="shared" si="16"/>
        <v>71</v>
      </c>
      <c r="CN173" s="6">
        <f t="shared" si="16"/>
        <v>56</v>
      </c>
      <c r="CO173" s="6">
        <f t="shared" si="16"/>
        <v>65</v>
      </c>
      <c r="CP173" s="6">
        <f t="shared" si="16"/>
        <v>64</v>
      </c>
      <c r="CQ173" s="6">
        <f t="shared" si="16"/>
        <v>9</v>
      </c>
      <c r="CR173" s="6">
        <f t="shared" si="16"/>
        <v>39</v>
      </c>
      <c r="CS173" s="6">
        <f t="shared" si="16"/>
        <v>72</v>
      </c>
      <c r="CT173" s="6">
        <f t="shared" si="16"/>
        <v>27</v>
      </c>
      <c r="CU173" s="6">
        <f t="shared" si="16"/>
        <v>53</v>
      </c>
      <c r="CV173" s="6">
        <f t="shared" si="16"/>
        <v>85</v>
      </c>
      <c r="CW173" s="6">
        <f t="shared" si="16"/>
        <v>86</v>
      </c>
      <c r="CX173" s="6">
        <f t="shared" si="16"/>
        <v>52</v>
      </c>
      <c r="CY173" s="6">
        <f t="shared" si="16"/>
        <v>1</v>
      </c>
      <c r="CZ173" s="6">
        <f t="shared" si="16"/>
        <v>4</v>
      </c>
      <c r="DA173" s="6">
        <f t="shared" si="16"/>
        <v>22</v>
      </c>
      <c r="DB173" s="6">
        <f t="shared" si="16"/>
        <v>30</v>
      </c>
      <c r="DC173" s="6">
        <f t="shared" si="16"/>
        <v>39</v>
      </c>
      <c r="DD173" s="6">
        <f t="shared" si="16"/>
        <v>29</v>
      </c>
      <c r="DE173" s="6">
        <f t="shared" si="16"/>
        <v>5</v>
      </c>
      <c r="DF173" s="6">
        <f t="shared" si="16"/>
        <v>5</v>
      </c>
      <c r="DG173" s="6">
        <f t="shared" si="16"/>
        <v>3</v>
      </c>
    </row>
    <row r="174" spans="1:111" hidden="1" outlineLevel="1" x14ac:dyDescent="0.25">
      <c r="A174" s="25">
        <v>132</v>
      </c>
      <c r="B174" s="23">
        <v>101022</v>
      </c>
      <c r="C174" s="33" t="s">
        <v>189</v>
      </c>
      <c r="D174" s="48">
        <v>73</v>
      </c>
      <c r="E174" s="18">
        <v>65</v>
      </c>
      <c r="F174" s="19"/>
      <c r="G174" s="19"/>
      <c r="H174" s="35">
        <v>73</v>
      </c>
      <c r="I174" s="21">
        <v>65</v>
      </c>
      <c r="J174" s="31"/>
      <c r="K174" s="39"/>
      <c r="L174" s="10">
        <v>0</v>
      </c>
      <c r="M174" s="13">
        <v>0</v>
      </c>
      <c r="N174" s="12">
        <v>100</v>
      </c>
      <c r="O174" s="10">
        <v>100</v>
      </c>
      <c r="P174" s="10">
        <v>100</v>
      </c>
      <c r="Q174" s="10">
        <v>100</v>
      </c>
      <c r="R174" s="10">
        <v>50.684931506849317</v>
      </c>
      <c r="S174" s="10">
        <v>73.846153846153854</v>
      </c>
      <c r="T174" s="10">
        <v>83.561643835616437</v>
      </c>
      <c r="U174" s="13">
        <v>91.282051282051285</v>
      </c>
      <c r="V174" s="12">
        <v>53.424657534246577</v>
      </c>
      <c r="W174" s="10">
        <v>47.692307692307693</v>
      </c>
      <c r="X174" s="10">
        <v>89.041095890410958</v>
      </c>
      <c r="Y174" s="10">
        <v>95.384615384615387</v>
      </c>
      <c r="Z174" s="10">
        <v>69.863013698630141</v>
      </c>
      <c r="AA174" s="10">
        <v>43.07692307692308</v>
      </c>
      <c r="AB174" s="10">
        <v>66.438356164383563</v>
      </c>
      <c r="AC174" s="13">
        <v>58.461538461538467</v>
      </c>
      <c r="AD174" s="12">
        <v>93.150684931506845</v>
      </c>
      <c r="AE174" s="10">
        <v>96.15384615384616</v>
      </c>
      <c r="AF174" s="10">
        <v>78.082191780821915</v>
      </c>
      <c r="AG174" s="10">
        <v>83.07692307692308</v>
      </c>
      <c r="AH174" s="10">
        <v>88.12785388127854</v>
      </c>
      <c r="AI174" s="13">
        <v>91.794871794871796</v>
      </c>
      <c r="AJ174" s="12">
        <v>97.945205479452056</v>
      </c>
      <c r="AK174" s="13">
        <v>99.230769230769226</v>
      </c>
      <c r="AL174" s="12">
        <v>88.356164383561648</v>
      </c>
      <c r="AM174" s="10">
        <v>75.384615384615387</v>
      </c>
      <c r="AN174" s="10">
        <v>42.465753424657535</v>
      </c>
      <c r="AO174" s="10">
        <v>53.07692307692308</v>
      </c>
      <c r="AP174" s="10">
        <v>69.178082191780817</v>
      </c>
      <c r="AQ174" s="10">
        <v>63.84615384615384</v>
      </c>
      <c r="AR174" s="10">
        <v>100</v>
      </c>
      <c r="AS174" s="10">
        <v>100</v>
      </c>
      <c r="AT174" s="10">
        <v>54.794520547945204</v>
      </c>
      <c r="AU174" s="10">
        <v>70.769230769230774</v>
      </c>
      <c r="AV174" s="38">
        <v>69.349315068493155</v>
      </c>
      <c r="AW174" s="56">
        <v>69.42307692307692</v>
      </c>
      <c r="AX174" s="11">
        <v>15.315068493150685</v>
      </c>
      <c r="AY174" s="13">
        <v>15.36923076923077</v>
      </c>
      <c r="AZ174" s="2"/>
      <c r="BA174" s="1">
        <v>73</v>
      </c>
      <c r="BB174" s="2"/>
      <c r="BC174" s="1">
        <v>73</v>
      </c>
      <c r="BD174" s="1">
        <v>36</v>
      </c>
      <c r="BE174" s="1">
        <v>37</v>
      </c>
      <c r="BF174" s="2"/>
      <c r="BG174" s="2"/>
      <c r="BH174" s="1">
        <v>36</v>
      </c>
      <c r="BI174" s="1">
        <v>37</v>
      </c>
      <c r="BJ174" s="1"/>
      <c r="BK174" s="1">
        <v>17</v>
      </c>
      <c r="BL174" s="1">
        <v>34</v>
      </c>
      <c r="BM174" s="1">
        <v>22</v>
      </c>
      <c r="BN174" s="1">
        <v>8</v>
      </c>
      <c r="BO174" s="1">
        <v>65</v>
      </c>
      <c r="BP174" s="1">
        <v>22</v>
      </c>
      <c r="BQ174" s="1">
        <v>51</v>
      </c>
      <c r="BR174" s="1">
        <v>1</v>
      </c>
      <c r="BS174" s="1">
        <v>7</v>
      </c>
      <c r="BT174" s="1">
        <v>23</v>
      </c>
      <c r="BU174" s="1">
        <v>27</v>
      </c>
      <c r="BV174" s="1">
        <v>15</v>
      </c>
      <c r="BX174" s="2"/>
      <c r="BY174" s="1">
        <v>10</v>
      </c>
      <c r="BZ174" s="1">
        <v>63</v>
      </c>
      <c r="CA174" s="1">
        <v>16</v>
      </c>
      <c r="CB174" s="1">
        <v>57</v>
      </c>
      <c r="CC174" s="2"/>
      <c r="CD174" s="1">
        <v>2</v>
      </c>
      <c r="CE174" s="1">
        <v>22</v>
      </c>
      <c r="CF174" s="1">
        <v>49</v>
      </c>
      <c r="CH174" s="2"/>
      <c r="CI174" s="1">
        <v>3</v>
      </c>
      <c r="CJ174" s="1">
        <v>70</v>
      </c>
      <c r="CL174" s="1">
        <v>1</v>
      </c>
      <c r="CM174" s="1">
        <v>15</v>
      </c>
      <c r="CN174" s="1">
        <v>57</v>
      </c>
      <c r="CO174" s="1">
        <v>26</v>
      </c>
      <c r="CP174" s="1">
        <v>32</v>
      </c>
      <c r="CQ174" s="1">
        <v>15</v>
      </c>
      <c r="CR174" s="1">
        <v>5</v>
      </c>
      <c r="CS174" s="1">
        <v>35</v>
      </c>
      <c r="CT174" s="1">
        <v>33</v>
      </c>
      <c r="CU174" s="2"/>
      <c r="CV174" s="1">
        <v>73</v>
      </c>
      <c r="CW174" s="1">
        <v>33</v>
      </c>
      <c r="CX174" s="1">
        <v>40</v>
      </c>
      <c r="CY174" s="2"/>
      <c r="CZ174" s="2"/>
      <c r="DA174" s="1">
        <v>1</v>
      </c>
      <c r="DB174" s="1">
        <v>4</v>
      </c>
      <c r="DC174" s="1">
        <v>8</v>
      </c>
      <c r="DD174" s="1">
        <v>21</v>
      </c>
      <c r="DE174" s="1">
        <v>21</v>
      </c>
      <c r="DF174" s="1">
        <v>16</v>
      </c>
      <c r="DG174" s="1">
        <v>2</v>
      </c>
    </row>
    <row r="175" spans="1:111" hidden="1" outlineLevel="1" x14ac:dyDescent="0.25">
      <c r="A175" s="25">
        <v>132</v>
      </c>
      <c r="B175" s="23">
        <v>103018</v>
      </c>
      <c r="C175" s="33" t="s">
        <v>190</v>
      </c>
      <c r="D175" s="48">
        <v>15</v>
      </c>
      <c r="E175" s="18">
        <v>16</v>
      </c>
      <c r="F175" s="19"/>
      <c r="G175" s="19"/>
      <c r="H175" s="35">
        <v>15</v>
      </c>
      <c r="I175" s="21">
        <v>16</v>
      </c>
      <c r="J175" s="25">
        <v>2</v>
      </c>
      <c r="K175" s="35"/>
      <c r="L175" s="10">
        <v>13.333333333333334</v>
      </c>
      <c r="M175" s="13">
        <v>0</v>
      </c>
      <c r="N175" s="12">
        <v>93.333333333333329</v>
      </c>
      <c r="O175" s="10">
        <v>93.75</v>
      </c>
      <c r="P175" s="10">
        <v>100</v>
      </c>
      <c r="Q175" s="10">
        <v>100</v>
      </c>
      <c r="R175" s="10">
        <v>20</v>
      </c>
      <c r="S175" s="10">
        <v>31.25</v>
      </c>
      <c r="T175" s="10">
        <v>71.111111111111114</v>
      </c>
      <c r="U175" s="13">
        <v>75</v>
      </c>
      <c r="V175" s="12">
        <v>30</v>
      </c>
      <c r="W175" s="10">
        <v>56.25</v>
      </c>
      <c r="X175" s="10">
        <v>60</v>
      </c>
      <c r="Y175" s="10">
        <v>100</v>
      </c>
      <c r="Z175" s="10">
        <v>80</v>
      </c>
      <c r="AA175" s="10">
        <v>62.5</v>
      </c>
      <c r="AB175" s="10">
        <v>50</v>
      </c>
      <c r="AC175" s="13">
        <v>68.75</v>
      </c>
      <c r="AD175" s="12">
        <v>76.666666666666671</v>
      </c>
      <c r="AE175" s="10">
        <v>84.375</v>
      </c>
      <c r="AF175" s="10">
        <v>60</v>
      </c>
      <c r="AG175" s="10">
        <v>93.75</v>
      </c>
      <c r="AH175" s="10">
        <v>71.111111111111114</v>
      </c>
      <c r="AI175" s="13">
        <v>87.5</v>
      </c>
      <c r="AJ175" s="12">
        <v>83.333333333333343</v>
      </c>
      <c r="AK175" s="13">
        <v>87.5</v>
      </c>
      <c r="AL175" s="12">
        <v>60</v>
      </c>
      <c r="AM175" s="10">
        <v>62.5</v>
      </c>
      <c r="AN175" s="10">
        <v>53.333333333333336</v>
      </c>
      <c r="AO175" s="10">
        <v>9.375</v>
      </c>
      <c r="AP175" s="10">
        <v>40</v>
      </c>
      <c r="AQ175" s="10">
        <v>21.875</v>
      </c>
      <c r="AR175" s="10">
        <v>40</v>
      </c>
      <c r="AS175" s="10">
        <v>100</v>
      </c>
      <c r="AT175" s="10">
        <v>33.333333333333329</v>
      </c>
      <c r="AU175" s="10">
        <v>31.25</v>
      </c>
      <c r="AV175" s="38">
        <v>47.5</v>
      </c>
      <c r="AW175" s="56">
        <v>39.84375</v>
      </c>
      <c r="AX175" s="11">
        <v>11.733333333333333</v>
      </c>
      <c r="AY175" s="13">
        <v>12.5625</v>
      </c>
      <c r="AZ175" s="14">
        <v>1</v>
      </c>
      <c r="BA175" s="1">
        <v>14</v>
      </c>
      <c r="BB175" s="2"/>
      <c r="BC175" s="1">
        <v>15</v>
      </c>
      <c r="BD175" s="1">
        <v>12</v>
      </c>
      <c r="BE175" s="1">
        <v>3</v>
      </c>
      <c r="BF175" s="2"/>
      <c r="BG175" s="1">
        <v>1</v>
      </c>
      <c r="BH175" s="1">
        <v>11</v>
      </c>
      <c r="BI175" s="1">
        <v>3</v>
      </c>
      <c r="BJ175" s="1"/>
      <c r="BK175" s="1">
        <v>7</v>
      </c>
      <c r="BL175" s="1">
        <v>7</v>
      </c>
      <c r="BM175" s="1">
        <v>1</v>
      </c>
      <c r="BN175" s="1">
        <v>6</v>
      </c>
      <c r="BO175" s="1">
        <v>9</v>
      </c>
      <c r="BP175" s="1">
        <v>3</v>
      </c>
      <c r="BQ175" s="1">
        <v>12</v>
      </c>
      <c r="BR175" s="1">
        <v>2</v>
      </c>
      <c r="BS175" s="1">
        <v>3</v>
      </c>
      <c r="BT175" s="1">
        <v>4</v>
      </c>
      <c r="BU175" s="1">
        <v>5</v>
      </c>
      <c r="BV175" s="1">
        <v>1</v>
      </c>
      <c r="BX175" s="2"/>
      <c r="BY175" s="1">
        <v>7</v>
      </c>
      <c r="BZ175" s="1">
        <v>8</v>
      </c>
      <c r="CA175" s="1">
        <v>6</v>
      </c>
      <c r="CB175" s="1">
        <v>9</v>
      </c>
      <c r="CC175" s="2"/>
      <c r="CD175" s="1">
        <v>2</v>
      </c>
      <c r="CE175" s="1">
        <v>9</v>
      </c>
      <c r="CF175" s="1">
        <v>4</v>
      </c>
      <c r="CH175" s="2"/>
      <c r="CI175" s="1">
        <v>5</v>
      </c>
      <c r="CJ175" s="1">
        <v>10</v>
      </c>
      <c r="CL175" s="1">
        <v>1</v>
      </c>
      <c r="CM175" s="1">
        <v>10</v>
      </c>
      <c r="CN175" s="1">
        <v>4</v>
      </c>
      <c r="CO175" s="1">
        <v>1</v>
      </c>
      <c r="CP175" s="1">
        <v>12</v>
      </c>
      <c r="CQ175" s="1">
        <v>2</v>
      </c>
      <c r="CR175" s="1">
        <v>3</v>
      </c>
      <c r="CS175" s="1">
        <v>12</v>
      </c>
      <c r="CT175" s="2"/>
      <c r="CU175" s="1">
        <v>9</v>
      </c>
      <c r="CV175" s="1">
        <v>6</v>
      </c>
      <c r="CW175" s="1">
        <v>10</v>
      </c>
      <c r="CX175" s="1">
        <v>5</v>
      </c>
      <c r="CY175" s="2"/>
      <c r="CZ175" s="2"/>
      <c r="DA175" s="1">
        <v>3</v>
      </c>
      <c r="DB175" s="1">
        <v>4</v>
      </c>
      <c r="DC175" s="1">
        <v>3</v>
      </c>
      <c r="DD175" s="1">
        <v>3</v>
      </c>
      <c r="DE175" s="1">
        <v>2</v>
      </c>
      <c r="DF175" s="2"/>
      <c r="DG175" s="2"/>
    </row>
    <row r="176" spans="1:111" hidden="1" outlineLevel="1" x14ac:dyDescent="0.25">
      <c r="A176" s="25">
        <v>132</v>
      </c>
      <c r="B176" s="23">
        <v>115008</v>
      </c>
      <c r="C176" s="33" t="s">
        <v>191</v>
      </c>
      <c r="D176" s="48">
        <v>15</v>
      </c>
      <c r="E176" s="18">
        <v>12</v>
      </c>
      <c r="F176" s="18">
        <v>1</v>
      </c>
      <c r="G176" s="18"/>
      <c r="H176" s="35">
        <v>14</v>
      </c>
      <c r="I176" s="21">
        <v>12</v>
      </c>
      <c r="J176" s="25">
        <v>1</v>
      </c>
      <c r="K176" s="35">
        <v>2</v>
      </c>
      <c r="L176" s="10">
        <v>7.1428571428571423</v>
      </c>
      <c r="M176" s="13">
        <v>16.666666666666664</v>
      </c>
      <c r="N176" s="12">
        <v>100</v>
      </c>
      <c r="O176" s="10">
        <v>100</v>
      </c>
      <c r="P176" s="10">
        <v>100</v>
      </c>
      <c r="Q176" s="10">
        <v>91.666666666666657</v>
      </c>
      <c r="R176" s="10">
        <v>28.571428571428569</v>
      </c>
      <c r="S176" s="10">
        <v>75</v>
      </c>
      <c r="T176" s="10">
        <v>76.19047619047619</v>
      </c>
      <c r="U176" s="13">
        <v>88.888888888888886</v>
      </c>
      <c r="V176" s="12">
        <v>71.428571428571431</v>
      </c>
      <c r="W176" s="10">
        <v>37.5</v>
      </c>
      <c r="X176" s="10">
        <v>42.857142857142854</v>
      </c>
      <c r="Y176" s="10">
        <v>66.666666666666657</v>
      </c>
      <c r="Z176" s="10">
        <v>92.857142857142861</v>
      </c>
      <c r="AA176" s="10">
        <v>58.333333333333336</v>
      </c>
      <c r="AB176" s="10">
        <v>69.642857142857139</v>
      </c>
      <c r="AC176" s="13">
        <v>50</v>
      </c>
      <c r="AD176" s="12">
        <v>96.428571428571431</v>
      </c>
      <c r="AE176" s="10">
        <v>95.833333333333343</v>
      </c>
      <c r="AF176" s="10">
        <v>42.857142857142854</v>
      </c>
      <c r="AG176" s="10">
        <v>83.333333333333343</v>
      </c>
      <c r="AH176" s="10">
        <v>78.571428571428569</v>
      </c>
      <c r="AI176" s="13">
        <v>91.666666666666657</v>
      </c>
      <c r="AJ176" s="12">
        <v>100</v>
      </c>
      <c r="AK176" s="13">
        <v>87.5</v>
      </c>
      <c r="AL176" s="12">
        <v>71.428571428571431</v>
      </c>
      <c r="AM176" s="10">
        <v>50</v>
      </c>
      <c r="AN176" s="10">
        <v>28.571428571428569</v>
      </c>
      <c r="AO176" s="10">
        <v>41.666666666666671</v>
      </c>
      <c r="AP176" s="10">
        <v>60.714285714285708</v>
      </c>
      <c r="AQ176" s="10">
        <v>29.166666666666668</v>
      </c>
      <c r="AR176" s="10">
        <v>57.142857142857139</v>
      </c>
      <c r="AS176" s="10">
        <v>100</v>
      </c>
      <c r="AT176" s="10">
        <v>50</v>
      </c>
      <c r="AU176" s="10">
        <v>25</v>
      </c>
      <c r="AV176" s="38">
        <v>53.571428571428569</v>
      </c>
      <c r="AW176" s="56">
        <v>45.833333333333329</v>
      </c>
      <c r="AX176" s="11">
        <v>13.714285714285714</v>
      </c>
      <c r="AY176" s="13">
        <v>12.833333333333334</v>
      </c>
      <c r="AZ176" s="2"/>
      <c r="BA176" s="1">
        <v>14</v>
      </c>
      <c r="BB176" s="2"/>
      <c r="BC176" s="1">
        <v>14</v>
      </c>
      <c r="BD176" s="1">
        <v>10</v>
      </c>
      <c r="BE176" s="1">
        <v>4</v>
      </c>
      <c r="BF176" s="2"/>
      <c r="BG176" s="2"/>
      <c r="BH176" s="1">
        <v>10</v>
      </c>
      <c r="BI176" s="1">
        <v>4</v>
      </c>
      <c r="BJ176" s="1"/>
      <c r="BK176" s="1">
        <v>1</v>
      </c>
      <c r="BL176" s="1">
        <v>6</v>
      </c>
      <c r="BM176" s="1">
        <v>7</v>
      </c>
      <c r="BN176" s="1">
        <v>8</v>
      </c>
      <c r="BO176" s="1">
        <v>6</v>
      </c>
      <c r="BP176" s="1">
        <v>1</v>
      </c>
      <c r="BQ176" s="1">
        <v>13</v>
      </c>
      <c r="BR176" s="1">
        <v>1</v>
      </c>
      <c r="BS176" s="2"/>
      <c r="BT176" s="1">
        <v>3</v>
      </c>
      <c r="BU176" s="1">
        <v>7</v>
      </c>
      <c r="BV176" s="1">
        <v>3</v>
      </c>
      <c r="BX176" s="2"/>
      <c r="BY176" s="1">
        <v>1</v>
      </c>
      <c r="BZ176" s="1">
        <v>13</v>
      </c>
      <c r="CA176" s="1">
        <v>8</v>
      </c>
      <c r="CB176" s="1">
        <v>6</v>
      </c>
      <c r="CC176" s="2"/>
      <c r="CD176" s="1">
        <v>1</v>
      </c>
      <c r="CE176" s="1">
        <v>7</v>
      </c>
      <c r="CF176" s="1">
        <v>6</v>
      </c>
      <c r="CH176" s="2"/>
      <c r="CI176" s="2"/>
      <c r="CJ176" s="1">
        <v>14</v>
      </c>
      <c r="CL176" s="2"/>
      <c r="CM176" s="1">
        <v>8</v>
      </c>
      <c r="CN176" s="1">
        <v>6</v>
      </c>
      <c r="CO176" s="1">
        <v>7</v>
      </c>
      <c r="CP176" s="1">
        <v>6</v>
      </c>
      <c r="CQ176" s="1">
        <v>1</v>
      </c>
      <c r="CR176" s="1">
        <v>2</v>
      </c>
      <c r="CS176" s="1">
        <v>7</v>
      </c>
      <c r="CT176" s="1">
        <v>5</v>
      </c>
      <c r="CU176" s="1">
        <v>6</v>
      </c>
      <c r="CV176" s="1">
        <v>8</v>
      </c>
      <c r="CW176" s="1">
        <v>7</v>
      </c>
      <c r="CX176" s="1">
        <v>7</v>
      </c>
      <c r="CY176" s="2"/>
      <c r="CZ176" s="2"/>
      <c r="DA176" s="2"/>
      <c r="DB176" s="1">
        <v>4</v>
      </c>
      <c r="DC176" s="1">
        <v>4</v>
      </c>
      <c r="DD176" s="1">
        <v>4</v>
      </c>
      <c r="DE176" s="1">
        <v>2</v>
      </c>
      <c r="DF176" s="2"/>
      <c r="DG176" s="2"/>
    </row>
    <row r="177" spans="1:111" ht="15" customHeight="1" collapsed="1" x14ac:dyDescent="0.25">
      <c r="A177" s="78" t="s">
        <v>19</v>
      </c>
      <c r="B177" s="79"/>
      <c r="C177" s="80"/>
      <c r="D177" s="50">
        <v>103</v>
      </c>
      <c r="E177" s="37">
        <v>93</v>
      </c>
      <c r="F177" s="37">
        <v>1</v>
      </c>
      <c r="G177" s="37">
        <v>0</v>
      </c>
      <c r="H177" s="37">
        <v>102</v>
      </c>
      <c r="I177" s="51">
        <v>93</v>
      </c>
      <c r="J177" s="50">
        <v>3</v>
      </c>
      <c r="K177" s="37">
        <v>2</v>
      </c>
      <c r="L177" s="28">
        <v>2.9411764705882351</v>
      </c>
      <c r="M177" s="29">
        <v>2.1505376344086025</v>
      </c>
      <c r="N177" s="30">
        <v>99.019607843137265</v>
      </c>
      <c r="O177" s="28">
        <v>98.924731182795696</v>
      </c>
      <c r="P177" s="28">
        <v>100</v>
      </c>
      <c r="Q177" s="28">
        <v>98.924731182795696</v>
      </c>
      <c r="R177" s="28">
        <v>43.137254901960787</v>
      </c>
      <c r="S177" s="28">
        <v>66.666666666666657</v>
      </c>
      <c r="T177" s="28">
        <v>80.718954248366018</v>
      </c>
      <c r="U177" s="29">
        <v>88.172043010752688</v>
      </c>
      <c r="V177" s="30">
        <v>52.450980392156865</v>
      </c>
      <c r="W177" s="28">
        <v>47.8494623655914</v>
      </c>
      <c r="X177" s="28">
        <v>78.431372549019613</v>
      </c>
      <c r="Y177" s="28">
        <v>92.473118279569889</v>
      </c>
      <c r="Z177" s="28">
        <v>74.509803921568633</v>
      </c>
      <c r="AA177" s="28">
        <v>48.387096774193552</v>
      </c>
      <c r="AB177" s="28">
        <v>64.460784313725497</v>
      </c>
      <c r="AC177" s="29">
        <v>59.13978494623656</v>
      </c>
      <c r="AD177" s="30">
        <v>91.17647058823529</v>
      </c>
      <c r="AE177" s="28">
        <v>94.086021505376351</v>
      </c>
      <c r="AF177" s="28">
        <v>70.588235294117652</v>
      </c>
      <c r="AG177" s="28">
        <v>84.946236559139791</v>
      </c>
      <c r="AH177" s="28">
        <v>84.313725490196077</v>
      </c>
      <c r="AI177" s="29">
        <v>91.039426523297493</v>
      </c>
      <c r="AJ177" s="30">
        <v>96.078431372549019</v>
      </c>
      <c r="AK177" s="29">
        <v>95.6989247311828</v>
      </c>
      <c r="AL177" s="30">
        <v>81.862745098039213</v>
      </c>
      <c r="AM177" s="28">
        <v>69.892473118279568</v>
      </c>
      <c r="AN177" s="28">
        <v>42.156862745098039</v>
      </c>
      <c r="AO177" s="28">
        <v>44.086021505376344</v>
      </c>
      <c r="AP177" s="28">
        <v>63.725490196078425</v>
      </c>
      <c r="AQ177" s="28">
        <v>52.1505376344086</v>
      </c>
      <c r="AR177" s="28">
        <v>85.294117647058826</v>
      </c>
      <c r="AS177" s="28">
        <v>100</v>
      </c>
      <c r="AT177" s="28">
        <v>50.980392156862742</v>
      </c>
      <c r="AU177" s="28">
        <v>58.064516129032263</v>
      </c>
      <c r="AV177" s="40">
        <v>63.970588235294116</v>
      </c>
      <c r="AW177" s="57">
        <v>61.29032258064516</v>
      </c>
      <c r="AX177" s="55">
        <v>14.568627450980392</v>
      </c>
      <c r="AY177" s="42">
        <v>14.559139784946236</v>
      </c>
      <c r="AZ177" s="8">
        <f t="shared" ref="AZ177:DG177" si="17">SUM(AZ174:AZ176)</f>
        <v>1</v>
      </c>
      <c r="BA177" s="8">
        <f t="shared" si="17"/>
        <v>101</v>
      </c>
      <c r="BB177" s="8">
        <f t="shared" si="17"/>
        <v>0</v>
      </c>
      <c r="BC177" s="8">
        <f t="shared" si="17"/>
        <v>102</v>
      </c>
      <c r="BD177" s="8">
        <f t="shared" si="17"/>
        <v>58</v>
      </c>
      <c r="BE177" s="8">
        <f t="shared" si="17"/>
        <v>44</v>
      </c>
      <c r="BF177" s="8">
        <f t="shared" si="17"/>
        <v>0</v>
      </c>
      <c r="BG177" s="8">
        <f t="shared" si="17"/>
        <v>1</v>
      </c>
      <c r="BH177" s="8">
        <f t="shared" si="17"/>
        <v>57</v>
      </c>
      <c r="BI177" s="8">
        <f t="shared" si="17"/>
        <v>44</v>
      </c>
      <c r="BJ177" s="8">
        <f t="shared" si="17"/>
        <v>0</v>
      </c>
      <c r="BK177" s="8">
        <f t="shared" si="17"/>
        <v>25</v>
      </c>
      <c r="BL177" s="8">
        <f t="shared" si="17"/>
        <v>47</v>
      </c>
      <c r="BM177" s="8">
        <f t="shared" si="17"/>
        <v>30</v>
      </c>
      <c r="BN177" s="8">
        <f t="shared" si="17"/>
        <v>22</v>
      </c>
      <c r="BO177" s="8">
        <f t="shared" si="17"/>
        <v>80</v>
      </c>
      <c r="BP177" s="8">
        <f t="shared" si="17"/>
        <v>26</v>
      </c>
      <c r="BQ177" s="8">
        <f t="shared" si="17"/>
        <v>76</v>
      </c>
      <c r="BR177" s="8">
        <f t="shared" si="17"/>
        <v>4</v>
      </c>
      <c r="BS177" s="8">
        <f t="shared" si="17"/>
        <v>10</v>
      </c>
      <c r="BT177" s="8">
        <f t="shared" si="17"/>
        <v>30</v>
      </c>
      <c r="BU177" s="8">
        <f t="shared" si="17"/>
        <v>39</v>
      </c>
      <c r="BV177" s="8">
        <f t="shared" si="17"/>
        <v>19</v>
      </c>
      <c r="BW177" s="8">
        <f t="shared" si="17"/>
        <v>0</v>
      </c>
      <c r="BX177" s="8">
        <f t="shared" si="17"/>
        <v>0</v>
      </c>
      <c r="BY177" s="8">
        <f t="shared" si="17"/>
        <v>18</v>
      </c>
      <c r="BZ177" s="8">
        <f t="shared" si="17"/>
        <v>84</v>
      </c>
      <c r="CA177" s="8">
        <f t="shared" si="17"/>
        <v>30</v>
      </c>
      <c r="CB177" s="8">
        <f t="shared" si="17"/>
        <v>72</v>
      </c>
      <c r="CC177" s="8">
        <f t="shared" si="17"/>
        <v>0</v>
      </c>
      <c r="CD177" s="8">
        <f t="shared" si="17"/>
        <v>5</v>
      </c>
      <c r="CE177" s="8">
        <f t="shared" si="17"/>
        <v>38</v>
      </c>
      <c r="CF177" s="8">
        <f t="shared" si="17"/>
        <v>59</v>
      </c>
      <c r="CG177" s="8">
        <f t="shared" si="17"/>
        <v>0</v>
      </c>
      <c r="CH177" s="8">
        <f t="shared" si="17"/>
        <v>0</v>
      </c>
      <c r="CI177" s="8">
        <f t="shared" si="17"/>
        <v>8</v>
      </c>
      <c r="CJ177" s="8">
        <f t="shared" si="17"/>
        <v>94</v>
      </c>
      <c r="CK177" s="8">
        <f t="shared" si="17"/>
        <v>0</v>
      </c>
      <c r="CL177" s="8">
        <f t="shared" si="17"/>
        <v>2</v>
      </c>
      <c r="CM177" s="8">
        <f t="shared" si="17"/>
        <v>33</v>
      </c>
      <c r="CN177" s="8">
        <f t="shared" si="17"/>
        <v>67</v>
      </c>
      <c r="CO177" s="8">
        <f t="shared" si="17"/>
        <v>34</v>
      </c>
      <c r="CP177" s="8">
        <f t="shared" si="17"/>
        <v>50</v>
      </c>
      <c r="CQ177" s="8">
        <f t="shared" si="17"/>
        <v>18</v>
      </c>
      <c r="CR177" s="8">
        <f t="shared" si="17"/>
        <v>10</v>
      </c>
      <c r="CS177" s="8">
        <f t="shared" si="17"/>
        <v>54</v>
      </c>
      <c r="CT177" s="8">
        <f t="shared" si="17"/>
        <v>38</v>
      </c>
      <c r="CU177" s="8">
        <f t="shared" si="17"/>
        <v>15</v>
      </c>
      <c r="CV177" s="8">
        <f t="shared" si="17"/>
        <v>87</v>
      </c>
      <c r="CW177" s="8">
        <f t="shared" si="17"/>
        <v>50</v>
      </c>
      <c r="CX177" s="8">
        <f t="shared" si="17"/>
        <v>52</v>
      </c>
      <c r="CY177" s="8">
        <f t="shared" si="17"/>
        <v>0</v>
      </c>
      <c r="CZ177" s="8">
        <f t="shared" si="17"/>
        <v>0</v>
      </c>
      <c r="DA177" s="8">
        <f t="shared" si="17"/>
        <v>4</v>
      </c>
      <c r="DB177" s="8">
        <f t="shared" si="17"/>
        <v>12</v>
      </c>
      <c r="DC177" s="8">
        <f t="shared" si="17"/>
        <v>15</v>
      </c>
      <c r="DD177" s="8">
        <f t="shared" si="17"/>
        <v>28</v>
      </c>
      <c r="DE177" s="8">
        <f t="shared" si="17"/>
        <v>25</v>
      </c>
      <c r="DF177" s="8">
        <f t="shared" si="17"/>
        <v>16</v>
      </c>
      <c r="DG177" s="8">
        <f t="shared" si="17"/>
        <v>2</v>
      </c>
    </row>
    <row r="178" spans="1:111" ht="15.75" customHeight="1" thickBot="1" x14ac:dyDescent="0.3">
      <c r="A178" s="86" t="s">
        <v>20</v>
      </c>
      <c r="B178" s="87"/>
      <c r="C178" s="88"/>
      <c r="D178" s="52">
        <v>7252</v>
      </c>
      <c r="E178" s="43">
        <v>7306</v>
      </c>
      <c r="F178" s="43">
        <v>481</v>
      </c>
      <c r="G178" s="43">
        <v>542</v>
      </c>
      <c r="H178" s="43">
        <v>6771</v>
      </c>
      <c r="I178" s="46">
        <v>6764</v>
      </c>
      <c r="J178" s="52">
        <v>582</v>
      </c>
      <c r="K178" s="43">
        <v>737</v>
      </c>
      <c r="L178" s="44">
        <v>8.5954807266282671</v>
      </c>
      <c r="M178" s="53">
        <v>10.895919574216439</v>
      </c>
      <c r="N178" s="54">
        <v>91.611283414562109</v>
      </c>
      <c r="O178" s="44">
        <v>57.776463630987585</v>
      </c>
      <c r="P178" s="44">
        <v>92.305420174272641</v>
      </c>
      <c r="Q178" s="44">
        <v>60.61502069781195</v>
      </c>
      <c r="R178" s="44">
        <v>48.146507162900605</v>
      </c>
      <c r="S178" s="44">
        <v>53.400354819633357</v>
      </c>
      <c r="T178" s="44">
        <v>77.354403583911775</v>
      </c>
      <c r="U178" s="53">
        <v>80.928444707273812</v>
      </c>
      <c r="V178" s="54">
        <v>45.975483680401716</v>
      </c>
      <c r="W178" s="44">
        <v>47.368421052631575</v>
      </c>
      <c r="X178" s="44">
        <v>56.018313395362576</v>
      </c>
      <c r="Y178" s="44">
        <v>66.085156712004732</v>
      </c>
      <c r="Z178" s="44">
        <v>56.38753507605967</v>
      </c>
      <c r="AA178" s="44">
        <v>48.418095801301</v>
      </c>
      <c r="AB178" s="44">
        <v>51.089203958056416</v>
      </c>
      <c r="AC178" s="53">
        <v>52.310023654642222</v>
      </c>
      <c r="AD178" s="54">
        <v>81.922906513070444</v>
      </c>
      <c r="AE178" s="44">
        <v>85.932879952690712</v>
      </c>
      <c r="AF178" s="44">
        <v>72.323142814946095</v>
      </c>
      <c r="AG178" s="44">
        <v>73.447664104080417</v>
      </c>
      <c r="AH178" s="44">
        <v>78.722985280362337</v>
      </c>
      <c r="AI178" s="53">
        <v>81.77114133648729</v>
      </c>
      <c r="AJ178" s="54">
        <v>83.96839462413233</v>
      </c>
      <c r="AK178" s="53">
        <v>87.174748669426378</v>
      </c>
      <c r="AL178" s="54">
        <v>65.012553537143702</v>
      </c>
      <c r="AM178" s="44">
        <v>52.565050266114724</v>
      </c>
      <c r="AN178" s="44">
        <v>39.506719834588687</v>
      </c>
      <c r="AO178" s="44">
        <v>47.301892371377882</v>
      </c>
      <c r="AP178" s="44">
        <v>53.537143701078129</v>
      </c>
      <c r="AQ178" s="44">
        <v>56.652868125369608</v>
      </c>
      <c r="AR178" s="44">
        <v>57.790577462708612</v>
      </c>
      <c r="AS178" s="44">
        <v>63.128326434062686</v>
      </c>
      <c r="AT178" s="44">
        <v>46.625313838428596</v>
      </c>
      <c r="AU178" s="44">
        <v>52.927261975162622</v>
      </c>
      <c r="AV178" s="45">
        <v>52.567936789248257</v>
      </c>
      <c r="AW178" s="58">
        <v>53.636901241868721</v>
      </c>
      <c r="AX178" s="47">
        <v>13.33</v>
      </c>
      <c r="AY178" s="46">
        <v>13.01</v>
      </c>
      <c r="AZ178" s="4">
        <f t="shared" ref="AZ178:BG178" si="18">AZ177+AZ173+AZ165+AZ156+AZ143+AZ141+AZ139+AZ136+AZ125+AZ121+AZ106+AZ101+AZ96+AZ90+AZ81+AZ61+AZ51</f>
        <v>183</v>
      </c>
      <c r="BA178" s="4">
        <f t="shared" si="18"/>
        <v>6203</v>
      </c>
      <c r="BB178" s="4">
        <f t="shared" si="18"/>
        <v>136</v>
      </c>
      <c r="BC178" s="4">
        <f t="shared" si="18"/>
        <v>6250</v>
      </c>
      <c r="BD178" s="4">
        <f t="shared" si="18"/>
        <v>3126</v>
      </c>
      <c r="BE178" s="4">
        <f t="shared" si="18"/>
        <v>3260</v>
      </c>
      <c r="BF178" s="4">
        <f t="shared" si="18"/>
        <v>16</v>
      </c>
      <c r="BG178" s="4">
        <f t="shared" si="18"/>
        <v>185</v>
      </c>
      <c r="BH178" s="4">
        <f t="shared" ref="BH178:DG178" si="19">BH177+BH173+BH165+BH156+BH143+BH141+BH139+BH136+BH125+BH121+BH106+BH101+BH96+BH90+BH81+BH61+BH51</f>
        <v>3027</v>
      </c>
      <c r="BI178" s="4">
        <f t="shared" si="19"/>
        <v>3158</v>
      </c>
      <c r="BJ178" s="4">
        <f t="shared" si="19"/>
        <v>0</v>
      </c>
      <c r="BK178" s="4">
        <f t="shared" si="19"/>
        <v>2009</v>
      </c>
      <c r="BL178" s="4">
        <f t="shared" si="19"/>
        <v>2528</v>
      </c>
      <c r="BM178" s="4">
        <f t="shared" si="19"/>
        <v>1849</v>
      </c>
      <c r="BN178" s="4">
        <f t="shared" si="19"/>
        <v>2593</v>
      </c>
      <c r="BO178" s="4">
        <f t="shared" si="19"/>
        <v>3793</v>
      </c>
      <c r="BP178" s="4">
        <f t="shared" si="19"/>
        <v>2568</v>
      </c>
      <c r="BQ178" s="4">
        <f t="shared" si="19"/>
        <v>3818</v>
      </c>
      <c r="BR178" s="4">
        <f t="shared" si="19"/>
        <v>853</v>
      </c>
      <c r="BS178" s="4">
        <f t="shared" si="19"/>
        <v>1084</v>
      </c>
      <c r="BT178" s="4">
        <f t="shared" si="19"/>
        <v>1672</v>
      </c>
      <c r="BU178" s="4">
        <f t="shared" si="19"/>
        <v>1699</v>
      </c>
      <c r="BV178" s="4">
        <f t="shared" si="19"/>
        <v>1078</v>
      </c>
      <c r="BW178" s="4">
        <f t="shared" si="19"/>
        <v>0</v>
      </c>
      <c r="BX178" s="4">
        <f t="shared" si="19"/>
        <v>119</v>
      </c>
      <c r="BY178" s="4">
        <f t="shared" si="19"/>
        <v>1440</v>
      </c>
      <c r="BZ178" s="4">
        <f t="shared" si="19"/>
        <v>4827</v>
      </c>
      <c r="CA178" s="4">
        <f t="shared" si="19"/>
        <v>1489</v>
      </c>
      <c r="CB178" s="4">
        <f t="shared" si="19"/>
        <v>4897</v>
      </c>
      <c r="CC178" s="4">
        <f t="shared" si="19"/>
        <v>83</v>
      </c>
      <c r="CD178" s="4">
        <f t="shared" si="19"/>
        <v>416</v>
      </c>
      <c r="CE178" s="4">
        <f t="shared" si="19"/>
        <v>2086</v>
      </c>
      <c r="CF178" s="4">
        <f t="shared" si="19"/>
        <v>3801</v>
      </c>
      <c r="CG178" s="4">
        <f t="shared" si="19"/>
        <v>0</v>
      </c>
      <c r="CH178" s="4">
        <f t="shared" si="19"/>
        <v>135</v>
      </c>
      <c r="CI178" s="4">
        <f t="shared" si="19"/>
        <v>1131</v>
      </c>
      <c r="CJ178" s="4">
        <f t="shared" si="19"/>
        <v>5120</v>
      </c>
      <c r="CK178" s="4">
        <f t="shared" si="19"/>
        <v>0</v>
      </c>
      <c r="CL178" s="4">
        <f t="shared" si="19"/>
        <v>520</v>
      </c>
      <c r="CM178" s="4">
        <f t="shared" si="19"/>
        <v>2928</v>
      </c>
      <c r="CN178" s="4">
        <f t="shared" si="19"/>
        <v>2938</v>
      </c>
      <c r="CO178" s="4">
        <f t="shared" si="19"/>
        <v>1938</v>
      </c>
      <c r="CP178" s="4">
        <f t="shared" si="19"/>
        <v>3546</v>
      </c>
      <c r="CQ178" s="4">
        <f t="shared" si="19"/>
        <v>902</v>
      </c>
      <c r="CR178" s="4">
        <f t="shared" si="19"/>
        <v>1129</v>
      </c>
      <c r="CS178" s="4">
        <f t="shared" si="19"/>
        <v>3264</v>
      </c>
      <c r="CT178" s="4">
        <f t="shared" si="19"/>
        <v>1993</v>
      </c>
      <c r="CU178" s="4">
        <f t="shared" si="19"/>
        <v>2473</v>
      </c>
      <c r="CV178" s="4">
        <f t="shared" si="19"/>
        <v>3913</v>
      </c>
      <c r="CW178" s="4">
        <f t="shared" si="19"/>
        <v>3229</v>
      </c>
      <c r="CX178" s="4">
        <f t="shared" si="19"/>
        <v>3157</v>
      </c>
      <c r="CY178" s="4">
        <f t="shared" si="19"/>
        <v>51</v>
      </c>
      <c r="CZ178" s="4">
        <f t="shared" si="19"/>
        <v>186</v>
      </c>
      <c r="DA178" s="4">
        <f t="shared" si="19"/>
        <v>537</v>
      </c>
      <c r="DB178" s="4">
        <f t="shared" si="19"/>
        <v>1085</v>
      </c>
      <c r="DC178" s="4">
        <f t="shared" si="19"/>
        <v>1381</v>
      </c>
      <c r="DD178" s="4">
        <f t="shared" si="19"/>
        <v>1342</v>
      </c>
      <c r="DE178" s="4">
        <f t="shared" si="19"/>
        <v>1074</v>
      </c>
      <c r="DF178" s="4">
        <f t="shared" si="19"/>
        <v>558</v>
      </c>
      <c r="DG178" s="4">
        <f t="shared" si="19"/>
        <v>172</v>
      </c>
    </row>
  </sheetData>
  <mergeCells count="52">
    <mergeCell ref="J1:M1"/>
    <mergeCell ref="L2:M2"/>
    <mergeCell ref="J2:K2"/>
    <mergeCell ref="A178:C178"/>
    <mergeCell ref="A177:C177"/>
    <mergeCell ref="A51:C51"/>
    <mergeCell ref="A61:C61"/>
    <mergeCell ref="A90:C90"/>
    <mergeCell ref="A81:C81"/>
    <mergeCell ref="A74:C74"/>
    <mergeCell ref="A136:C136"/>
    <mergeCell ref="A125:C125"/>
    <mergeCell ref="A165:C165"/>
    <mergeCell ref="A156:C156"/>
    <mergeCell ref="A173:C173"/>
    <mergeCell ref="A101:C101"/>
    <mergeCell ref="A96:C96"/>
    <mergeCell ref="D1:I1"/>
    <mergeCell ref="H2:I2"/>
    <mergeCell ref="F2:G2"/>
    <mergeCell ref="D2:E2"/>
    <mergeCell ref="A143:C143"/>
    <mergeCell ref="A121:C121"/>
    <mergeCell ref="A106:C106"/>
    <mergeCell ref="A141:C141"/>
    <mergeCell ref="A139:C139"/>
    <mergeCell ref="R2:S2"/>
    <mergeCell ref="P2:Q2"/>
    <mergeCell ref="N2:O2"/>
    <mergeCell ref="V1:AC1"/>
    <mergeCell ref="N1:U1"/>
    <mergeCell ref="AB2:AC2"/>
    <mergeCell ref="Z2:AA2"/>
    <mergeCell ref="X2:Y2"/>
    <mergeCell ref="V2:W2"/>
    <mergeCell ref="T2:U2"/>
    <mergeCell ref="AL1:AW1"/>
    <mergeCell ref="AX1:AY2"/>
    <mergeCell ref="A1:A3"/>
    <mergeCell ref="B1:B3"/>
    <mergeCell ref="C1:C3"/>
    <mergeCell ref="AN2:AO2"/>
    <mergeCell ref="AL2:AM2"/>
    <mergeCell ref="AV2:AW2"/>
    <mergeCell ref="AT2:AU2"/>
    <mergeCell ref="AR2:AS2"/>
    <mergeCell ref="AP2:AQ2"/>
    <mergeCell ref="AD1:AI1"/>
    <mergeCell ref="AH2:AI2"/>
    <mergeCell ref="AF2:AG2"/>
    <mergeCell ref="AD2:AE2"/>
    <mergeCell ref="AJ1:A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D6E9-C0AC-4C3D-9119-887720851718}">
  <dimension ref="A1:CC184"/>
  <sheetViews>
    <sheetView topLeftCell="H1" workbookViewId="0">
      <selection activeCell="AB3" sqref="AB3:AB177"/>
    </sheetView>
  </sheetViews>
  <sheetFormatPr defaultRowHeight="15" x14ac:dyDescent="0.25"/>
  <cols>
    <col min="1" max="2" width="9.140625" style="89"/>
    <col min="3" max="4" width="9.140625" style="91"/>
    <col min="5" max="8" width="9.140625" style="90"/>
    <col min="9" max="17" width="9.140625" style="90" customWidth="1"/>
    <col min="18" max="18" width="10.5703125" style="90" bestFit="1" customWidth="1"/>
    <col min="19" max="19" width="11.5703125" style="90" bestFit="1" customWidth="1"/>
    <col min="20" max="22" width="10.5703125" style="90" bestFit="1" customWidth="1"/>
    <col min="23" max="27" width="11.5703125" style="90" bestFit="1" customWidth="1"/>
    <col min="28" max="32" width="11.5703125" style="90" customWidth="1"/>
    <col min="33" max="34" width="9.140625" style="90" customWidth="1"/>
    <col min="35" max="35" width="9.140625" style="90"/>
    <col min="36" max="81" width="9.140625" style="89" customWidth="1"/>
    <col min="82" max="16384" width="9.140625" style="89"/>
  </cols>
  <sheetData>
    <row r="1" spans="1:81" ht="15" customHeight="1" x14ac:dyDescent="0.25">
      <c r="C1" s="132" t="s">
        <v>1</v>
      </c>
      <c r="D1" s="131"/>
    </row>
    <row r="2" spans="1:81" ht="45.75" customHeight="1" thickBot="1" x14ac:dyDescent="0.3">
      <c r="A2" s="130" t="s">
        <v>0</v>
      </c>
      <c r="B2" s="130" t="s">
        <v>1</v>
      </c>
      <c r="C2" s="129"/>
      <c r="D2" s="128"/>
      <c r="E2" s="128" t="s">
        <v>41</v>
      </c>
      <c r="F2" s="127" t="s">
        <v>42</v>
      </c>
      <c r="G2" s="126" t="s">
        <v>43</v>
      </c>
      <c r="H2" s="125" t="s">
        <v>44</v>
      </c>
      <c r="I2" s="124" t="s">
        <v>45</v>
      </c>
      <c r="J2" s="117" t="s">
        <v>21</v>
      </c>
      <c r="K2" s="116" t="s">
        <v>22</v>
      </c>
      <c r="L2" s="116" t="s">
        <v>23</v>
      </c>
      <c r="M2" s="123" t="s">
        <v>24</v>
      </c>
      <c r="N2" s="117" t="s">
        <v>26</v>
      </c>
      <c r="O2" s="116" t="s">
        <v>27</v>
      </c>
      <c r="P2" s="116" t="s">
        <v>28</v>
      </c>
      <c r="Q2" s="123" t="s">
        <v>24</v>
      </c>
      <c r="R2" s="121" t="s">
        <v>30</v>
      </c>
      <c r="S2" s="116" t="s">
        <v>31</v>
      </c>
      <c r="T2" s="123" t="s">
        <v>24</v>
      </c>
      <c r="U2" s="122" t="s">
        <v>33</v>
      </c>
      <c r="V2" s="121" t="s">
        <v>34</v>
      </c>
      <c r="W2" s="116" t="s">
        <v>35</v>
      </c>
      <c r="X2" s="116" t="s">
        <v>36</v>
      </c>
      <c r="Y2" s="116" t="s">
        <v>37</v>
      </c>
      <c r="Z2" s="116" t="s">
        <v>38</v>
      </c>
      <c r="AA2" s="120" t="s">
        <v>24</v>
      </c>
      <c r="AB2" s="119" t="s">
        <v>208</v>
      </c>
      <c r="AC2" s="118"/>
      <c r="AD2" s="118"/>
      <c r="AE2" s="118"/>
      <c r="AF2" s="118"/>
      <c r="AG2" s="117" t="s">
        <v>21</v>
      </c>
      <c r="AH2" s="116" t="s">
        <v>22</v>
      </c>
      <c r="AI2" s="116" t="s">
        <v>23</v>
      </c>
      <c r="AJ2" s="115" t="s">
        <v>206</v>
      </c>
      <c r="AK2" s="115" t="s">
        <v>205</v>
      </c>
      <c r="AL2" s="115" t="s">
        <v>204</v>
      </c>
      <c r="AM2" s="115" t="s">
        <v>207</v>
      </c>
      <c r="AN2" s="115" t="s">
        <v>206</v>
      </c>
      <c r="AO2" s="115" t="s">
        <v>205</v>
      </c>
      <c r="AP2" s="115" t="s">
        <v>206</v>
      </c>
      <c r="AQ2" s="115" t="s">
        <v>206</v>
      </c>
      <c r="AR2" s="115" t="s">
        <v>207</v>
      </c>
      <c r="AS2" s="115" t="s">
        <v>206</v>
      </c>
      <c r="AT2" s="115" t="s">
        <v>205</v>
      </c>
      <c r="AU2" s="115" t="s">
        <v>204</v>
      </c>
      <c r="AV2" s="115" t="s">
        <v>203</v>
      </c>
      <c r="AW2" s="115" t="s">
        <v>207</v>
      </c>
      <c r="AX2" s="115" t="s">
        <v>206</v>
      </c>
      <c r="AY2" s="115" t="s">
        <v>205</v>
      </c>
      <c r="AZ2" s="115" t="s">
        <v>206</v>
      </c>
      <c r="BA2" s="115" t="s">
        <v>207</v>
      </c>
      <c r="BB2" s="115" t="s">
        <v>206</v>
      </c>
      <c r="BC2" s="115" t="s">
        <v>205</v>
      </c>
      <c r="BD2" s="115" t="s">
        <v>204</v>
      </c>
      <c r="BE2" s="115" t="s">
        <v>207</v>
      </c>
      <c r="BF2" s="115" t="s">
        <v>206</v>
      </c>
      <c r="BG2" s="115" t="s">
        <v>205</v>
      </c>
      <c r="BH2" s="115" t="s">
        <v>207</v>
      </c>
      <c r="BI2" s="115" t="s">
        <v>206</v>
      </c>
      <c r="BJ2" s="115" t="s">
        <v>205</v>
      </c>
      <c r="BK2" s="115" t="s">
        <v>207</v>
      </c>
      <c r="BL2" s="115" t="s">
        <v>206</v>
      </c>
      <c r="BM2" s="115" t="s">
        <v>205</v>
      </c>
      <c r="BN2" s="115" t="s">
        <v>207</v>
      </c>
      <c r="BO2" s="115" t="s">
        <v>206</v>
      </c>
      <c r="BP2" s="115" t="s">
        <v>205</v>
      </c>
      <c r="BQ2" s="115" t="s">
        <v>207</v>
      </c>
      <c r="BR2" s="115" t="s">
        <v>206</v>
      </c>
      <c r="BS2" s="115" t="s">
        <v>207</v>
      </c>
      <c r="BT2" s="115" t="s">
        <v>206</v>
      </c>
      <c r="BU2" s="115" t="s">
        <v>207</v>
      </c>
      <c r="BV2" s="115" t="s">
        <v>206</v>
      </c>
      <c r="BW2" s="115" t="s">
        <v>205</v>
      </c>
      <c r="BX2" s="115" t="s">
        <v>204</v>
      </c>
      <c r="BY2" s="115" t="s">
        <v>203</v>
      </c>
      <c r="BZ2" s="115" t="s">
        <v>202</v>
      </c>
      <c r="CA2" s="115" t="s">
        <v>201</v>
      </c>
      <c r="CB2" s="115" t="s">
        <v>200</v>
      </c>
      <c r="CC2" s="115" t="s">
        <v>199</v>
      </c>
    </row>
    <row r="3" spans="1:81" x14ac:dyDescent="0.25">
      <c r="A3" s="94">
        <v>100</v>
      </c>
      <c r="B3" s="94">
        <v>101003</v>
      </c>
      <c r="C3" s="107">
        <v>101003</v>
      </c>
      <c r="D3" s="92" t="b">
        <f>AND(B3=C3)</f>
        <v>1</v>
      </c>
      <c r="E3" s="93">
        <v>47</v>
      </c>
      <c r="F3" s="97"/>
      <c r="G3" s="93">
        <v>47</v>
      </c>
      <c r="H3" s="96">
        <v>2</v>
      </c>
      <c r="I3" s="95">
        <f>H3/G3*100</f>
        <v>4.2553191489361701</v>
      </c>
      <c r="J3" s="95">
        <f>AG3/G3*100</f>
        <v>91.489361702127653</v>
      </c>
      <c r="K3" s="95">
        <f>AH3/G3*100</f>
        <v>95.744680851063833</v>
      </c>
      <c r="L3" s="95">
        <f>AI3/G3*100</f>
        <v>70.212765957446805</v>
      </c>
      <c r="M3" s="95">
        <f>(AJ3+AK3+AK3+AL3+AL3+AL3)/(G3*3)*100</f>
        <v>85.815602836879435</v>
      </c>
      <c r="N3" s="95">
        <f>((AN3+AO3+AO3)/(G3*2))*100</f>
        <v>56.38297872340425</v>
      </c>
      <c r="O3" s="95">
        <f>AP3/G3*100</f>
        <v>68.085106382978722</v>
      </c>
      <c r="P3" s="95">
        <f>AQ3/G3*100</f>
        <v>40.425531914893611</v>
      </c>
      <c r="Q3" s="95">
        <f>(AS3+AT3*2+AU3*3+AV3*4)/(G3*4)*100</f>
        <v>55.319148936170215</v>
      </c>
      <c r="R3" s="99">
        <f>(AX3+AY3+AY3)/(G3*2)*100</f>
        <v>91.489361702127653</v>
      </c>
      <c r="S3" s="99">
        <f>AZ3/G3*100</f>
        <v>76.59574468085107</v>
      </c>
      <c r="T3" s="99">
        <f>(BB3+BC3*2+BD3*3)/(G3*3)*100</f>
        <v>86.524822695035468</v>
      </c>
      <c r="U3" s="99">
        <f>(BF3+BG3*2)/(G3*2)*100</f>
        <v>91.489361702127653</v>
      </c>
      <c r="V3" s="99">
        <f>(BI3+BJ3+BJ3)/(G3*2)*100</f>
        <v>58.51063829787234</v>
      </c>
      <c r="W3" s="99">
        <f>(BL3+BM3+BM3)/(G3*2)*100</f>
        <v>37.234042553191486</v>
      </c>
      <c r="X3" s="99">
        <f>(BO3+BP3+BP3)/(G3*2)*100</f>
        <v>51.063829787234042</v>
      </c>
      <c r="Y3" s="99">
        <f>BR3/G3*100</f>
        <v>85.106382978723403</v>
      </c>
      <c r="Z3" s="99">
        <f>BT3/G3*100</f>
        <v>72.340425531914903</v>
      </c>
      <c r="AA3" s="99">
        <f>(BV3+BW3*2+BX3*3+BY3*4+BZ3*5+CA3*6+CB3*7+CC3*8)/(G3*8)*100</f>
        <v>56.38297872340425</v>
      </c>
      <c r="AB3" s="99">
        <v>13.723404255319149</v>
      </c>
      <c r="AC3" s="99"/>
      <c r="AD3" s="99"/>
      <c r="AE3" s="99"/>
      <c r="AF3" s="99"/>
      <c r="AG3" s="96">
        <v>43</v>
      </c>
      <c r="AH3" s="96">
        <v>45</v>
      </c>
      <c r="AI3" s="96">
        <v>33</v>
      </c>
      <c r="AJ3" s="106">
        <v>6</v>
      </c>
      <c r="AK3" s="106">
        <v>8</v>
      </c>
      <c r="AL3" s="106">
        <v>33</v>
      </c>
      <c r="AM3" s="106">
        <v>10</v>
      </c>
      <c r="AN3" s="106">
        <v>21</v>
      </c>
      <c r="AO3" s="106">
        <v>16</v>
      </c>
      <c r="AP3" s="106">
        <v>32</v>
      </c>
      <c r="AQ3" s="106">
        <v>19</v>
      </c>
      <c r="AR3" s="106">
        <v>6</v>
      </c>
      <c r="AS3" s="106">
        <v>10</v>
      </c>
      <c r="AT3" s="106">
        <v>9</v>
      </c>
      <c r="AU3" s="106">
        <v>12</v>
      </c>
      <c r="AV3" s="106">
        <v>10</v>
      </c>
      <c r="AW3" s="105"/>
      <c r="AX3" s="106">
        <v>8</v>
      </c>
      <c r="AY3" s="106">
        <v>39</v>
      </c>
      <c r="AZ3" s="106">
        <v>36</v>
      </c>
      <c r="BA3" s="105"/>
      <c r="BB3" s="106">
        <v>6</v>
      </c>
      <c r="BC3" s="106">
        <v>7</v>
      </c>
      <c r="BD3" s="106">
        <v>34</v>
      </c>
      <c r="BE3" s="105"/>
      <c r="BF3" s="106">
        <v>8</v>
      </c>
      <c r="BG3" s="106">
        <v>39</v>
      </c>
      <c r="BH3" s="106">
        <v>5</v>
      </c>
      <c r="BI3" s="106">
        <v>29</v>
      </c>
      <c r="BJ3" s="106">
        <v>13</v>
      </c>
      <c r="BK3" s="106">
        <v>17</v>
      </c>
      <c r="BL3" s="106">
        <v>25</v>
      </c>
      <c r="BM3" s="106">
        <v>5</v>
      </c>
      <c r="BN3" s="106">
        <v>13</v>
      </c>
      <c r="BO3" s="106">
        <v>20</v>
      </c>
      <c r="BP3" s="106">
        <v>14</v>
      </c>
      <c r="BQ3" s="106">
        <v>7</v>
      </c>
      <c r="BR3" s="106">
        <v>40</v>
      </c>
      <c r="BS3" s="106">
        <v>13</v>
      </c>
      <c r="BT3" s="106">
        <v>34</v>
      </c>
      <c r="BU3" s="106">
        <v>2</v>
      </c>
      <c r="BV3" s="106">
        <v>1</v>
      </c>
      <c r="BW3" s="106">
        <v>3</v>
      </c>
      <c r="BX3" s="106">
        <v>6</v>
      </c>
      <c r="BY3" s="106">
        <v>10</v>
      </c>
      <c r="BZ3" s="106">
        <v>10</v>
      </c>
      <c r="CA3" s="106">
        <v>9</v>
      </c>
      <c r="CB3" s="106">
        <v>5</v>
      </c>
      <c r="CC3" s="106">
        <v>1</v>
      </c>
    </row>
    <row r="4" spans="1:81" x14ac:dyDescent="0.25">
      <c r="A4" s="94">
        <v>100</v>
      </c>
      <c r="B4" s="94">
        <v>101004</v>
      </c>
      <c r="C4" s="107">
        <v>101004</v>
      </c>
      <c r="D4" s="92" t="b">
        <f>AND(B4=C4)</f>
        <v>1</v>
      </c>
      <c r="E4" s="93">
        <v>10</v>
      </c>
      <c r="F4" s="97"/>
      <c r="G4" s="93">
        <v>10</v>
      </c>
      <c r="H4" s="96">
        <v>2</v>
      </c>
      <c r="I4" s="95">
        <f>H4/G4*100</f>
        <v>20</v>
      </c>
      <c r="J4" s="95">
        <f>AG4/G4*100</f>
        <v>100</v>
      </c>
      <c r="K4" s="95">
        <f>AH4/G4*100</f>
        <v>100</v>
      </c>
      <c r="L4" s="95">
        <f>AI4/G4*100</f>
        <v>50</v>
      </c>
      <c r="M4" s="95">
        <f>(AJ4+AK4+AK4+AL4+AL4+AL4)/(G4*3)*100</f>
        <v>83.333333333333343</v>
      </c>
      <c r="N4" s="95">
        <f>((AN4+AO4+AO4)/(G4*2))*100</f>
        <v>55.000000000000007</v>
      </c>
      <c r="O4" s="95">
        <f>AP4/G4*100</f>
        <v>40</v>
      </c>
      <c r="P4" s="95">
        <f>AQ4/G4*100</f>
        <v>20</v>
      </c>
      <c r="Q4" s="95">
        <f>(AS4+AT4*2+AU4*3+AV4*4)/(G4*4)*100</f>
        <v>42.5</v>
      </c>
      <c r="R4" s="99">
        <f>(AX4+AY4+AY4)/(G4*2)*100</f>
        <v>65</v>
      </c>
      <c r="S4" s="99">
        <f>AZ4/G4*100</f>
        <v>40</v>
      </c>
      <c r="T4" s="99">
        <f>(BB4+BC4*2+BD4*3)/(G4*3)*100</f>
        <v>56.666666666666664</v>
      </c>
      <c r="U4" s="99">
        <f>(BF4+BG4*2)/(G4*2)*100</f>
        <v>70</v>
      </c>
      <c r="V4" s="99">
        <f>(BI4+BJ4+BJ4)/(G4*2)*100</f>
        <v>45</v>
      </c>
      <c r="W4" s="99">
        <f>(BL4+BM4+BM4)/(G4*2)*100</f>
        <v>45</v>
      </c>
      <c r="X4" s="99">
        <f>(BO4+BP4+BP4)/(G4*2)*100</f>
        <v>50</v>
      </c>
      <c r="Y4" s="99">
        <f>BR4/G4*100</f>
        <v>60</v>
      </c>
      <c r="Z4" s="99">
        <f>BT4/G4*100</f>
        <v>0</v>
      </c>
      <c r="AA4" s="99">
        <f>(BV4+BW4*2+BX4*3+BY4*4+BZ4*5+CA4*6+CB4*7+CC4*8)/(G4*8)*100</f>
        <v>42.5</v>
      </c>
      <c r="AB4" s="99">
        <v>10.7</v>
      </c>
      <c r="AC4" s="109"/>
      <c r="AD4" s="109"/>
      <c r="AE4" s="109"/>
      <c r="AF4" s="109"/>
      <c r="AG4" s="96">
        <v>10</v>
      </c>
      <c r="AH4" s="96">
        <v>10</v>
      </c>
      <c r="AI4" s="96">
        <v>5</v>
      </c>
      <c r="AJ4" s="105"/>
      <c r="AK4" s="106">
        <v>5</v>
      </c>
      <c r="AL4" s="106">
        <v>5</v>
      </c>
      <c r="AM4" s="106">
        <v>2</v>
      </c>
      <c r="AN4" s="106">
        <v>5</v>
      </c>
      <c r="AO4" s="106">
        <v>3</v>
      </c>
      <c r="AP4" s="106">
        <v>4</v>
      </c>
      <c r="AQ4" s="106">
        <v>2</v>
      </c>
      <c r="AR4" s="106">
        <v>2</v>
      </c>
      <c r="AS4" s="106">
        <v>1</v>
      </c>
      <c r="AT4" s="106">
        <v>5</v>
      </c>
      <c r="AU4" s="106">
        <v>2</v>
      </c>
      <c r="AV4" s="105"/>
      <c r="AW4" s="106">
        <v>1</v>
      </c>
      <c r="AX4" s="106">
        <v>5</v>
      </c>
      <c r="AY4" s="106">
        <v>4</v>
      </c>
      <c r="AZ4" s="106">
        <v>4</v>
      </c>
      <c r="BA4" s="106">
        <v>1</v>
      </c>
      <c r="BB4" s="106">
        <v>5</v>
      </c>
      <c r="BC4" s="105"/>
      <c r="BD4" s="106">
        <v>4</v>
      </c>
      <c r="BE4" s="106">
        <v>1</v>
      </c>
      <c r="BF4" s="106">
        <v>4</v>
      </c>
      <c r="BG4" s="106">
        <v>5</v>
      </c>
      <c r="BH4" s="106">
        <v>1</v>
      </c>
      <c r="BI4" s="106">
        <v>9</v>
      </c>
      <c r="BJ4" s="105"/>
      <c r="BK4" s="106">
        <v>1</v>
      </c>
      <c r="BL4" s="106">
        <v>9</v>
      </c>
      <c r="BM4" s="105"/>
      <c r="BN4" s="105"/>
      <c r="BO4" s="106">
        <v>10</v>
      </c>
      <c r="BP4" s="105"/>
      <c r="BQ4" s="106">
        <v>4</v>
      </c>
      <c r="BR4" s="106">
        <v>6</v>
      </c>
      <c r="BS4" s="106">
        <v>10</v>
      </c>
      <c r="BT4" s="105"/>
      <c r="BU4" s="105"/>
      <c r="BV4" s="105"/>
      <c r="BW4" s="106">
        <v>1</v>
      </c>
      <c r="BX4" s="106">
        <v>4</v>
      </c>
      <c r="BY4" s="106">
        <v>5</v>
      </c>
      <c r="BZ4" s="105"/>
      <c r="CA4" s="105"/>
      <c r="CB4" s="105"/>
      <c r="CC4" s="105"/>
    </row>
    <row r="5" spans="1:81" x14ac:dyDescent="0.25">
      <c r="A5" s="94">
        <v>100</v>
      </c>
      <c r="B5" s="94">
        <v>101006</v>
      </c>
      <c r="C5" s="107">
        <v>101006</v>
      </c>
      <c r="D5" s="92" t="b">
        <f>AND(B5=C5)</f>
        <v>1</v>
      </c>
      <c r="E5" s="93">
        <v>97</v>
      </c>
      <c r="F5" s="97"/>
      <c r="G5" s="93">
        <v>97</v>
      </c>
      <c r="H5" s="96">
        <v>1</v>
      </c>
      <c r="I5" s="95">
        <f>H5/G5*100</f>
        <v>1.0309278350515463</v>
      </c>
      <c r="J5" s="95">
        <f>AG5/G5*100</f>
        <v>96.907216494845358</v>
      </c>
      <c r="K5" s="95">
        <f>AH5/G5*100</f>
        <v>100</v>
      </c>
      <c r="L5" s="95">
        <f>AI5/G5*100</f>
        <v>58.762886597938149</v>
      </c>
      <c r="M5" s="95">
        <f>(AJ5+AK5+AK5+AL5+AL5+AL5)/(G5*3)*100</f>
        <v>85.223367697594497</v>
      </c>
      <c r="N5" s="95">
        <f>((AN5+AO5+AO5)/(G5*2))*100</f>
        <v>38.659793814432994</v>
      </c>
      <c r="O5" s="95">
        <f>AP5/G5*100</f>
        <v>84.536082474226802</v>
      </c>
      <c r="P5" s="95">
        <f>AQ5/G5*100</f>
        <v>35.051546391752574</v>
      </c>
      <c r="Q5" s="95">
        <f>(AS5+AT5*2+AU5*3+AV5*4)/(G5*4)*100</f>
        <v>49.226804123711347</v>
      </c>
      <c r="R5" s="99">
        <f>(AX5+AY5+AY5)/(G5*2)*100</f>
        <v>95.876288659793815</v>
      </c>
      <c r="S5" s="99">
        <f>AZ5/G5*100</f>
        <v>85.567010309278345</v>
      </c>
      <c r="T5" s="99">
        <f>(BB5+BC5*2+BD5*3)/(G5*3)*100</f>
        <v>92.439862542955325</v>
      </c>
      <c r="U5" s="99">
        <f>(BF5+BG5*2)/(G5*2)*100</f>
        <v>96.391752577319593</v>
      </c>
      <c r="V5" s="99">
        <f>(BI5+BJ5+BJ5)/(G5*2)*100</f>
        <v>55.670103092783506</v>
      </c>
      <c r="W5" s="99">
        <f>(BL5+BM5+BM5)/(G5*2)*100</f>
        <v>46.391752577319586</v>
      </c>
      <c r="X5" s="99">
        <f>(BO5+BP5+BP5)/(G5*2)*100</f>
        <v>46.391752577319586</v>
      </c>
      <c r="Y5" s="99">
        <f>BR5/G5*100</f>
        <v>98.969072164948457</v>
      </c>
      <c r="Z5" s="99">
        <f>BT5/G5*100</f>
        <v>68.041237113402062</v>
      </c>
      <c r="AA5" s="99">
        <f>(BV5+BW5*2+BX5*3+BY5*4+BZ5*5+CA5*6+CB5*7+CC5*8)/(G5*8)*100</f>
        <v>57.989690721649488</v>
      </c>
      <c r="AB5" s="99">
        <v>13.865979381443299</v>
      </c>
      <c r="AC5" s="99"/>
      <c r="AD5" s="99"/>
      <c r="AE5" s="99"/>
      <c r="AF5" s="99"/>
      <c r="AG5" s="96">
        <v>94</v>
      </c>
      <c r="AH5" s="96">
        <v>97</v>
      </c>
      <c r="AI5" s="96">
        <v>57</v>
      </c>
      <c r="AJ5" s="106">
        <v>2</v>
      </c>
      <c r="AK5" s="106">
        <v>39</v>
      </c>
      <c r="AL5" s="106">
        <v>56</v>
      </c>
      <c r="AM5" s="106">
        <v>41</v>
      </c>
      <c r="AN5" s="106">
        <v>37</v>
      </c>
      <c r="AO5" s="106">
        <v>19</v>
      </c>
      <c r="AP5" s="106">
        <v>82</v>
      </c>
      <c r="AQ5" s="106">
        <v>34</v>
      </c>
      <c r="AR5" s="106">
        <v>10</v>
      </c>
      <c r="AS5" s="106">
        <v>25</v>
      </c>
      <c r="AT5" s="106">
        <v>30</v>
      </c>
      <c r="AU5" s="106">
        <v>22</v>
      </c>
      <c r="AV5" s="106">
        <v>10</v>
      </c>
      <c r="AW5" s="105"/>
      <c r="AX5" s="106">
        <v>8</v>
      </c>
      <c r="AY5" s="106">
        <v>89</v>
      </c>
      <c r="AZ5" s="106">
        <v>83</v>
      </c>
      <c r="BA5" s="105"/>
      <c r="BB5" s="105"/>
      <c r="BC5" s="106">
        <v>22</v>
      </c>
      <c r="BD5" s="106">
        <v>75</v>
      </c>
      <c r="BE5" s="106">
        <v>1</v>
      </c>
      <c r="BF5" s="106">
        <v>5</v>
      </c>
      <c r="BG5" s="106">
        <v>91</v>
      </c>
      <c r="BH5" s="106">
        <v>21</v>
      </c>
      <c r="BI5" s="106">
        <v>44</v>
      </c>
      <c r="BJ5" s="106">
        <v>32</v>
      </c>
      <c r="BK5" s="106">
        <v>25</v>
      </c>
      <c r="BL5" s="106">
        <v>54</v>
      </c>
      <c r="BM5" s="106">
        <v>18</v>
      </c>
      <c r="BN5" s="106">
        <v>27</v>
      </c>
      <c r="BO5" s="106">
        <v>50</v>
      </c>
      <c r="BP5" s="106">
        <v>20</v>
      </c>
      <c r="BQ5" s="106">
        <v>1</v>
      </c>
      <c r="BR5" s="106">
        <v>96</v>
      </c>
      <c r="BS5" s="106">
        <v>31</v>
      </c>
      <c r="BT5" s="106">
        <v>66</v>
      </c>
      <c r="BU5" s="105"/>
      <c r="BV5" s="105"/>
      <c r="BW5" s="106">
        <v>7</v>
      </c>
      <c r="BX5" s="106">
        <v>12</v>
      </c>
      <c r="BY5" s="106">
        <v>31</v>
      </c>
      <c r="BZ5" s="106">
        <v>20</v>
      </c>
      <c r="CA5" s="106">
        <v>15</v>
      </c>
      <c r="CB5" s="106">
        <v>10</v>
      </c>
      <c r="CC5" s="106">
        <v>2</v>
      </c>
    </row>
    <row r="6" spans="1:81" x14ac:dyDescent="0.25">
      <c r="A6" s="94">
        <v>100</v>
      </c>
      <c r="B6" s="94">
        <v>101007</v>
      </c>
      <c r="C6" s="107">
        <v>101007</v>
      </c>
      <c r="D6" s="92" t="b">
        <f>AND(B6=C6)</f>
        <v>1</v>
      </c>
      <c r="E6" s="93">
        <v>46</v>
      </c>
      <c r="F6" s="93">
        <v>19</v>
      </c>
      <c r="G6" s="93">
        <v>27</v>
      </c>
      <c r="H6" s="96"/>
      <c r="I6" s="95">
        <f>H6/G6*100</f>
        <v>0</v>
      </c>
      <c r="J6" s="95">
        <f>AG6/G6*100</f>
        <v>96.296296296296291</v>
      </c>
      <c r="K6" s="95">
        <f>AH6/G6*100</f>
        <v>81.481481481481481</v>
      </c>
      <c r="L6" s="95">
        <f>AI6/G6*100</f>
        <v>48.148148148148145</v>
      </c>
      <c r="M6" s="95">
        <f>(AJ6+AK6+AK6+AL6+AL6+AL6)/(G6*3)*100</f>
        <v>75.308641975308646</v>
      </c>
      <c r="N6" s="95">
        <f>((AN6+AO6+AO6)/(G6*2))*100</f>
        <v>53.703703703703709</v>
      </c>
      <c r="O6" s="95">
        <f>AP6/G6*100</f>
        <v>70.370370370370367</v>
      </c>
      <c r="P6" s="95">
        <f>AQ6/G6*100</f>
        <v>51.851851851851848</v>
      </c>
      <c r="Q6" s="95">
        <f>(AS6+AT6*2+AU6*3+AV6*4)/(G6*4)*100</f>
        <v>57.407407407407405</v>
      </c>
      <c r="R6" s="99">
        <f>(AX6+AY6+AY6)/(G6*2)*100</f>
        <v>96.296296296296291</v>
      </c>
      <c r="S6" s="99">
        <f>AZ6/G6*100</f>
        <v>74.074074074074076</v>
      </c>
      <c r="T6" s="99">
        <f>(BB6+BC6*2+BD6*3)/(G6*3)*100</f>
        <v>88.888888888888886</v>
      </c>
      <c r="U6" s="99">
        <f>(BF6+BG6*2)/(G6*2)*100</f>
        <v>74.074074074074076</v>
      </c>
      <c r="V6" s="99">
        <f>(BI6+BJ6+BJ6)/(G6*2)*100</f>
        <v>31.481481481481481</v>
      </c>
      <c r="W6" s="99">
        <f>(BL6+BM6+BM6)/(G6*2)*100</f>
        <v>55.555555555555557</v>
      </c>
      <c r="X6" s="99">
        <f>(BO6+BP6+BP6)/(G6*2)*100</f>
        <v>70.370370370370367</v>
      </c>
      <c r="Y6" s="99">
        <f>BR6/G6*100</f>
        <v>33.333333333333329</v>
      </c>
      <c r="Z6" s="99">
        <f>BT6/G6*100</f>
        <v>51.851851851851848</v>
      </c>
      <c r="AA6" s="99">
        <f>(BV6+BW6*2+BX6*3+BY6*4+BZ6*5+CA6*6+CB6*7+CC6*8)/(G6*8)*100</f>
        <v>50</v>
      </c>
      <c r="AB6" s="99">
        <v>12.703703703703704</v>
      </c>
      <c r="AC6" s="99"/>
      <c r="AD6" s="99"/>
      <c r="AE6" s="99"/>
      <c r="AF6" s="99"/>
      <c r="AG6" s="96">
        <v>26</v>
      </c>
      <c r="AH6" s="96">
        <v>22</v>
      </c>
      <c r="AI6" s="96">
        <v>13</v>
      </c>
      <c r="AJ6" s="106">
        <v>3</v>
      </c>
      <c r="AK6" s="106">
        <v>11</v>
      </c>
      <c r="AL6" s="106">
        <v>12</v>
      </c>
      <c r="AM6" s="106">
        <v>7</v>
      </c>
      <c r="AN6" s="106">
        <v>11</v>
      </c>
      <c r="AO6" s="106">
        <v>9</v>
      </c>
      <c r="AP6" s="106">
        <v>19</v>
      </c>
      <c r="AQ6" s="106">
        <v>14</v>
      </c>
      <c r="AR6" s="106">
        <v>2</v>
      </c>
      <c r="AS6" s="106">
        <v>5</v>
      </c>
      <c r="AT6" s="106">
        <v>6</v>
      </c>
      <c r="AU6" s="106">
        <v>11</v>
      </c>
      <c r="AV6" s="106">
        <v>3</v>
      </c>
      <c r="AW6" s="105"/>
      <c r="AX6" s="106">
        <v>2</v>
      </c>
      <c r="AY6" s="106">
        <v>25</v>
      </c>
      <c r="AZ6" s="106">
        <v>20</v>
      </c>
      <c r="BA6" s="105"/>
      <c r="BB6" s="105"/>
      <c r="BC6" s="106">
        <v>9</v>
      </c>
      <c r="BD6" s="106">
        <v>18</v>
      </c>
      <c r="BE6" s="106">
        <v>2</v>
      </c>
      <c r="BF6" s="106">
        <v>10</v>
      </c>
      <c r="BG6" s="106">
        <v>15</v>
      </c>
      <c r="BH6" s="106">
        <v>11</v>
      </c>
      <c r="BI6" s="106">
        <v>15</v>
      </c>
      <c r="BJ6" s="106">
        <v>1</v>
      </c>
      <c r="BK6" s="106">
        <v>5</v>
      </c>
      <c r="BL6" s="106">
        <v>14</v>
      </c>
      <c r="BM6" s="106">
        <v>8</v>
      </c>
      <c r="BN6" s="105"/>
      <c r="BO6" s="106">
        <v>16</v>
      </c>
      <c r="BP6" s="106">
        <v>11</v>
      </c>
      <c r="BQ6" s="106">
        <v>18</v>
      </c>
      <c r="BR6" s="106">
        <v>9</v>
      </c>
      <c r="BS6" s="106">
        <v>13</v>
      </c>
      <c r="BT6" s="106">
        <v>14</v>
      </c>
      <c r="BU6" s="105"/>
      <c r="BV6" s="105"/>
      <c r="BW6" s="106">
        <v>5</v>
      </c>
      <c r="BX6" s="106">
        <v>5</v>
      </c>
      <c r="BY6" s="106">
        <v>7</v>
      </c>
      <c r="BZ6" s="106">
        <v>6</v>
      </c>
      <c r="CA6" s="106">
        <v>3</v>
      </c>
      <c r="CB6" s="106">
        <v>1</v>
      </c>
      <c r="CC6" s="105"/>
    </row>
    <row r="7" spans="1:81" x14ac:dyDescent="0.25">
      <c r="A7" s="94">
        <v>100</v>
      </c>
      <c r="B7" s="94">
        <v>101008</v>
      </c>
      <c r="C7" s="107">
        <v>101008</v>
      </c>
      <c r="D7" s="92" t="b">
        <f>AND(B7=C7)</f>
        <v>1</v>
      </c>
      <c r="E7" s="93">
        <v>35</v>
      </c>
      <c r="F7" s="93">
        <v>1</v>
      </c>
      <c r="G7" s="93">
        <v>34</v>
      </c>
      <c r="H7" s="96">
        <v>14</v>
      </c>
      <c r="I7" s="95">
        <f>H7/G7*100</f>
        <v>41.17647058823529</v>
      </c>
      <c r="J7" s="95">
        <f>AG7/G7*100</f>
        <v>94.117647058823522</v>
      </c>
      <c r="K7" s="95">
        <f>AH7/G7*100</f>
        <v>97.058823529411768</v>
      </c>
      <c r="L7" s="95">
        <f>AI7/G7*100</f>
        <v>29.411764705882355</v>
      </c>
      <c r="M7" s="95">
        <f>(AJ7+AK7+AK7+AL7+AL7+AL7)/(G7*3)*100</f>
        <v>73.529411764705884</v>
      </c>
      <c r="N7" s="95">
        <f>((AN7+AO7+AO7)/(G7*2))*100</f>
        <v>30.882352941176471</v>
      </c>
      <c r="O7" s="95">
        <f>AP7/G7*100</f>
        <v>47.058823529411761</v>
      </c>
      <c r="P7" s="95">
        <f>AQ7/G7*100</f>
        <v>44.117647058823529</v>
      </c>
      <c r="Q7" s="95">
        <f>(AS7+AT7*2+AU7*3+AV7*4)/(G7*4)*100</f>
        <v>38.235294117647058</v>
      </c>
      <c r="R7" s="99">
        <f>(AX7+AY7+AY7)/(G7*2)*100</f>
        <v>80.882352941176478</v>
      </c>
      <c r="S7" s="99">
        <f>AZ7/G7*100</f>
        <v>58.82352941176471</v>
      </c>
      <c r="T7" s="99">
        <f>(BB7+BC7*2+BD7*3)/(G7*3)*100</f>
        <v>73.529411764705884</v>
      </c>
      <c r="U7" s="99">
        <f>(BF7+BG7*2)/(G7*2)*100</f>
        <v>77.941176470588232</v>
      </c>
      <c r="V7" s="99">
        <f>(BI7+BJ7+BJ7)/(G7*2)*100</f>
        <v>32.352941176470587</v>
      </c>
      <c r="W7" s="99">
        <f>(BL7+BM7+BM7)/(G7*2)*100</f>
        <v>33.82352941176471</v>
      </c>
      <c r="X7" s="99">
        <f>(BO7+BP7+BP7)/(G7*2)*100</f>
        <v>48.529411764705884</v>
      </c>
      <c r="Y7" s="99">
        <f>BR7/G7*100</f>
        <v>44.117647058823529</v>
      </c>
      <c r="Z7" s="99">
        <f>BT7/G7*100</f>
        <v>32.352941176470587</v>
      </c>
      <c r="AA7" s="99">
        <f>(BV7+BW7*2+BX7*3+BY7*4+BZ7*5+CA7*6+CB7*7+CC7*8)/(G7*8)*100</f>
        <v>38.235294117647058</v>
      </c>
      <c r="AB7" s="99">
        <v>10.558823529411764</v>
      </c>
      <c r="AC7" s="99"/>
      <c r="AD7" s="99"/>
      <c r="AE7" s="99"/>
      <c r="AF7" s="99"/>
      <c r="AG7" s="96">
        <v>32</v>
      </c>
      <c r="AH7" s="96">
        <v>33</v>
      </c>
      <c r="AI7" s="96">
        <v>10</v>
      </c>
      <c r="AJ7" s="106">
        <v>1</v>
      </c>
      <c r="AK7" s="106">
        <v>25</v>
      </c>
      <c r="AL7" s="106">
        <v>8</v>
      </c>
      <c r="AM7" s="106">
        <v>19</v>
      </c>
      <c r="AN7" s="106">
        <v>9</v>
      </c>
      <c r="AO7" s="106">
        <v>6</v>
      </c>
      <c r="AP7" s="106">
        <v>16</v>
      </c>
      <c r="AQ7" s="106">
        <v>15</v>
      </c>
      <c r="AR7" s="106">
        <v>11</v>
      </c>
      <c r="AS7" s="106">
        <v>8</v>
      </c>
      <c r="AT7" s="106">
        <v>5</v>
      </c>
      <c r="AU7" s="106">
        <v>6</v>
      </c>
      <c r="AV7" s="106">
        <v>4</v>
      </c>
      <c r="AW7" s="106">
        <v>2</v>
      </c>
      <c r="AX7" s="106">
        <v>9</v>
      </c>
      <c r="AY7" s="106">
        <v>23</v>
      </c>
      <c r="AZ7" s="106">
        <v>20</v>
      </c>
      <c r="BA7" s="106">
        <v>2</v>
      </c>
      <c r="BB7" s="106">
        <v>4</v>
      </c>
      <c r="BC7" s="106">
        <v>13</v>
      </c>
      <c r="BD7" s="106">
        <v>15</v>
      </c>
      <c r="BE7" s="106">
        <v>4</v>
      </c>
      <c r="BF7" s="106">
        <v>7</v>
      </c>
      <c r="BG7" s="106">
        <v>23</v>
      </c>
      <c r="BH7" s="106">
        <v>14</v>
      </c>
      <c r="BI7" s="106">
        <v>18</v>
      </c>
      <c r="BJ7" s="106">
        <v>2</v>
      </c>
      <c r="BK7" s="106">
        <v>13</v>
      </c>
      <c r="BL7" s="106">
        <v>19</v>
      </c>
      <c r="BM7" s="106">
        <v>2</v>
      </c>
      <c r="BN7" s="106">
        <v>9</v>
      </c>
      <c r="BO7" s="106">
        <v>17</v>
      </c>
      <c r="BP7" s="106">
        <v>8</v>
      </c>
      <c r="BQ7" s="106">
        <v>19</v>
      </c>
      <c r="BR7" s="106">
        <v>15</v>
      </c>
      <c r="BS7" s="106">
        <v>23</v>
      </c>
      <c r="BT7" s="106">
        <v>11</v>
      </c>
      <c r="BU7" s="106">
        <v>2</v>
      </c>
      <c r="BV7" s="106">
        <v>3</v>
      </c>
      <c r="BW7" s="106">
        <v>9</v>
      </c>
      <c r="BX7" s="106">
        <v>7</v>
      </c>
      <c r="BY7" s="106">
        <v>6</v>
      </c>
      <c r="BZ7" s="106">
        <v>4</v>
      </c>
      <c r="CA7" s="106">
        <v>3</v>
      </c>
      <c r="CB7" s="105"/>
      <c r="CC7" s="105"/>
    </row>
    <row r="8" spans="1:81" x14ac:dyDescent="0.25">
      <c r="A8" s="94">
        <v>100</v>
      </c>
      <c r="B8" s="94">
        <v>101009</v>
      </c>
      <c r="C8" s="107">
        <v>101009</v>
      </c>
      <c r="D8" s="92" t="b">
        <f>AND(B8=C8)</f>
        <v>1</v>
      </c>
      <c r="E8" s="93">
        <v>44</v>
      </c>
      <c r="F8" s="97"/>
      <c r="G8" s="93">
        <v>44</v>
      </c>
      <c r="H8" s="96">
        <v>9</v>
      </c>
      <c r="I8" s="95">
        <f>H8/G8*100</f>
        <v>20.454545454545457</v>
      </c>
      <c r="J8" s="95">
        <f>AG8/G8*100</f>
        <v>93.181818181818173</v>
      </c>
      <c r="K8" s="95">
        <f>AH8/G8*100</f>
        <v>97.727272727272734</v>
      </c>
      <c r="L8" s="95">
        <f>AI8/G8*100</f>
        <v>43.18181818181818</v>
      </c>
      <c r="M8" s="95">
        <f>(AJ8+AK8+AK8+AL8+AL8+AL8)/(G8*3)*100</f>
        <v>78.030303030303031</v>
      </c>
      <c r="N8" s="95">
        <f>((AN8+AO8+AO8)/(G8*2))*100</f>
        <v>27.27272727272727</v>
      </c>
      <c r="O8" s="95">
        <f>AP8/G8*100</f>
        <v>52.272727272727273</v>
      </c>
      <c r="P8" s="95">
        <f>AQ8/G8*100</f>
        <v>20.454545454545457</v>
      </c>
      <c r="Q8" s="95">
        <f>(AS8+AT8*2+AU8*3+AV8*4)/(G8*4)*100</f>
        <v>31.818181818181817</v>
      </c>
      <c r="R8" s="99">
        <f>(AX8+AY8+AY8)/(G8*2)*100</f>
        <v>78.409090909090907</v>
      </c>
      <c r="S8" s="99">
        <f>AZ8/G8*100</f>
        <v>61.363636363636367</v>
      </c>
      <c r="T8" s="99">
        <f>(BB8+BC8*2+BD8*3)/(G8*3)*100</f>
        <v>72.727272727272734</v>
      </c>
      <c r="U8" s="99">
        <f>(BF8+BG8*2)/(G8*2)*100</f>
        <v>87.5</v>
      </c>
      <c r="V8" s="99">
        <f>(BI8+BJ8+BJ8)/(G8*2)*100</f>
        <v>44.31818181818182</v>
      </c>
      <c r="W8" s="99">
        <f>(BL8+BM8+BM8)/(G8*2)*100</f>
        <v>42.045454545454547</v>
      </c>
      <c r="X8" s="99">
        <f>(BO8+BP8+BP8)/(G8*2)*100</f>
        <v>72.727272727272734</v>
      </c>
      <c r="Y8" s="99">
        <f>BR8/G8*100</f>
        <v>43.18181818181818</v>
      </c>
      <c r="Z8" s="99">
        <f>BT8/G8*100</f>
        <v>34.090909090909086</v>
      </c>
      <c r="AA8" s="99">
        <f>(BV8+BW8*2+BX8*3+BY8*4+BZ8*5+CA8*6+CB8*7+CC8*8)/(G8*8)*100</f>
        <v>49.43181818181818</v>
      </c>
      <c r="AB8" s="99">
        <v>11.5</v>
      </c>
      <c r="AC8" s="99"/>
      <c r="AD8" s="99"/>
      <c r="AE8" s="99"/>
      <c r="AF8" s="99"/>
      <c r="AG8" s="96">
        <v>41</v>
      </c>
      <c r="AH8" s="96">
        <v>43</v>
      </c>
      <c r="AI8" s="96">
        <v>19</v>
      </c>
      <c r="AJ8" s="106">
        <v>2</v>
      </c>
      <c r="AK8" s="106">
        <v>22</v>
      </c>
      <c r="AL8" s="106">
        <v>19</v>
      </c>
      <c r="AM8" s="106">
        <v>22</v>
      </c>
      <c r="AN8" s="106">
        <v>20</v>
      </c>
      <c r="AO8" s="106">
        <v>2</v>
      </c>
      <c r="AP8" s="106">
        <v>23</v>
      </c>
      <c r="AQ8" s="106">
        <v>9</v>
      </c>
      <c r="AR8" s="106">
        <v>14</v>
      </c>
      <c r="AS8" s="106">
        <v>12</v>
      </c>
      <c r="AT8" s="106">
        <v>10</v>
      </c>
      <c r="AU8" s="106">
        <v>8</v>
      </c>
      <c r="AV8" s="105"/>
      <c r="AW8" s="106">
        <v>2</v>
      </c>
      <c r="AX8" s="106">
        <v>15</v>
      </c>
      <c r="AY8" s="106">
        <v>27</v>
      </c>
      <c r="AZ8" s="106">
        <v>27</v>
      </c>
      <c r="BA8" s="106">
        <v>2</v>
      </c>
      <c r="BB8" s="106">
        <v>10</v>
      </c>
      <c r="BC8" s="106">
        <v>10</v>
      </c>
      <c r="BD8" s="106">
        <v>22</v>
      </c>
      <c r="BE8" s="106">
        <v>2</v>
      </c>
      <c r="BF8" s="106">
        <v>7</v>
      </c>
      <c r="BG8" s="106">
        <v>35</v>
      </c>
      <c r="BH8" s="106">
        <v>13</v>
      </c>
      <c r="BI8" s="106">
        <v>23</v>
      </c>
      <c r="BJ8" s="106">
        <v>8</v>
      </c>
      <c r="BK8" s="106">
        <v>12</v>
      </c>
      <c r="BL8" s="106">
        <v>27</v>
      </c>
      <c r="BM8" s="106">
        <v>5</v>
      </c>
      <c r="BN8" s="106">
        <v>1</v>
      </c>
      <c r="BO8" s="106">
        <v>22</v>
      </c>
      <c r="BP8" s="106">
        <v>21</v>
      </c>
      <c r="BQ8" s="106">
        <v>25</v>
      </c>
      <c r="BR8" s="106">
        <v>19</v>
      </c>
      <c r="BS8" s="106">
        <v>29</v>
      </c>
      <c r="BT8" s="106">
        <v>15</v>
      </c>
      <c r="BU8" s="105"/>
      <c r="BV8" s="106">
        <v>2</v>
      </c>
      <c r="BW8" s="106">
        <v>7</v>
      </c>
      <c r="BX8" s="106">
        <v>10</v>
      </c>
      <c r="BY8" s="106">
        <v>10</v>
      </c>
      <c r="BZ8" s="106">
        <v>7</v>
      </c>
      <c r="CA8" s="106">
        <v>4</v>
      </c>
      <c r="CB8" s="106">
        <v>3</v>
      </c>
      <c r="CC8" s="106">
        <v>1</v>
      </c>
    </row>
    <row r="9" spans="1:81" x14ac:dyDescent="0.25">
      <c r="A9" s="94">
        <v>100</v>
      </c>
      <c r="B9" s="94">
        <v>101010</v>
      </c>
      <c r="C9" s="107">
        <v>101010</v>
      </c>
      <c r="D9" s="92" t="b">
        <f>AND(B9=C9)</f>
        <v>1</v>
      </c>
      <c r="E9" s="93">
        <v>76</v>
      </c>
      <c r="F9" s="93">
        <v>1</v>
      </c>
      <c r="G9" s="93">
        <v>75</v>
      </c>
      <c r="H9" s="96">
        <v>1</v>
      </c>
      <c r="I9" s="95">
        <f>H9/G9*100</f>
        <v>1.3333333333333335</v>
      </c>
      <c r="J9" s="95">
        <f>AG9/G9*100</f>
        <v>97.333333333333343</v>
      </c>
      <c r="K9" s="95">
        <f>AH9/G9*100</f>
        <v>100</v>
      </c>
      <c r="L9" s="95">
        <f>AI9/G9*100</f>
        <v>78.666666666666657</v>
      </c>
      <c r="M9" s="95">
        <f>(AJ9+AK9+AK9+AL9+AL9+AL9)/(G9*3)*100</f>
        <v>92</v>
      </c>
      <c r="N9" s="95">
        <f>((AN9+AO9+AO9)/(G9*2))*100</f>
        <v>56.000000000000007</v>
      </c>
      <c r="O9" s="95">
        <f>AP9/G9*100</f>
        <v>73.333333333333329</v>
      </c>
      <c r="P9" s="95">
        <f>AQ9/G9*100</f>
        <v>65.333333333333329</v>
      </c>
      <c r="Q9" s="95">
        <f>(AS9+AT9*2+AU9*3+AV9*4)/(G9*4)*100</f>
        <v>62.666666666666671</v>
      </c>
      <c r="R9" s="99">
        <f>(AX9+AY9+AY9)/(G9*2)*100</f>
        <v>92</v>
      </c>
      <c r="S9" s="99">
        <f>AZ9/G9*100</f>
        <v>92</v>
      </c>
      <c r="T9" s="99">
        <f>(BB9+BC9*2+BD9*3)/(G9*3)*100</f>
        <v>92</v>
      </c>
      <c r="U9" s="99">
        <f>(BF9+BG9*2)/(G9*2)*100</f>
        <v>94</v>
      </c>
      <c r="V9" s="99">
        <f>(BI9+BJ9+BJ9)/(G9*2)*100</f>
        <v>76</v>
      </c>
      <c r="W9" s="99">
        <f>(BL9+BM9+BM9)/(G9*2)*100</f>
        <v>64.666666666666657</v>
      </c>
      <c r="X9" s="99">
        <f>(BO9+BP9+BP9)/(G9*2)*100</f>
        <v>70.666666666666671</v>
      </c>
      <c r="Y9" s="99">
        <f>BR9/G9*100</f>
        <v>92</v>
      </c>
      <c r="Z9" s="99">
        <f>BT9/G9*100</f>
        <v>58.666666666666664</v>
      </c>
      <c r="AA9" s="99">
        <f>(BV9+BW9*2+BX9*3+BY9*4+BZ9*5+CA9*6+CB9*7+CC9*8)/(G9*8)*100</f>
        <v>71.666666666666671</v>
      </c>
      <c r="AB9" s="99">
        <v>15.64</v>
      </c>
      <c r="AC9" s="99"/>
      <c r="AD9" s="99"/>
      <c r="AE9" s="99"/>
      <c r="AF9" s="99"/>
      <c r="AG9" s="96">
        <v>73</v>
      </c>
      <c r="AH9" s="96">
        <v>75</v>
      </c>
      <c r="AI9" s="96">
        <v>59</v>
      </c>
      <c r="AJ9" s="106">
        <v>1</v>
      </c>
      <c r="AK9" s="106">
        <v>16</v>
      </c>
      <c r="AL9" s="106">
        <v>58</v>
      </c>
      <c r="AM9" s="106">
        <v>18</v>
      </c>
      <c r="AN9" s="106">
        <v>30</v>
      </c>
      <c r="AO9" s="106">
        <v>27</v>
      </c>
      <c r="AP9" s="106">
        <v>55</v>
      </c>
      <c r="AQ9" s="106">
        <v>49</v>
      </c>
      <c r="AR9" s="106">
        <v>9</v>
      </c>
      <c r="AS9" s="106">
        <v>9</v>
      </c>
      <c r="AT9" s="106">
        <v>13</v>
      </c>
      <c r="AU9" s="106">
        <v>23</v>
      </c>
      <c r="AV9" s="106">
        <v>21</v>
      </c>
      <c r="AW9" s="105"/>
      <c r="AX9" s="106">
        <v>12</v>
      </c>
      <c r="AY9" s="106">
        <v>63</v>
      </c>
      <c r="AZ9" s="106">
        <v>69</v>
      </c>
      <c r="BA9" s="105"/>
      <c r="BB9" s="106">
        <v>2</v>
      </c>
      <c r="BC9" s="106">
        <v>14</v>
      </c>
      <c r="BD9" s="106">
        <v>59</v>
      </c>
      <c r="BE9" s="105"/>
      <c r="BF9" s="106">
        <v>9</v>
      </c>
      <c r="BG9" s="106">
        <v>66</v>
      </c>
      <c r="BH9" s="106">
        <v>5</v>
      </c>
      <c r="BI9" s="106">
        <v>26</v>
      </c>
      <c r="BJ9" s="106">
        <v>44</v>
      </c>
      <c r="BK9" s="106">
        <v>3</v>
      </c>
      <c r="BL9" s="106">
        <v>47</v>
      </c>
      <c r="BM9" s="106">
        <v>25</v>
      </c>
      <c r="BN9" s="106">
        <v>6</v>
      </c>
      <c r="BO9" s="106">
        <v>32</v>
      </c>
      <c r="BP9" s="106">
        <v>37</v>
      </c>
      <c r="BQ9" s="106">
        <v>6</v>
      </c>
      <c r="BR9" s="106">
        <v>69</v>
      </c>
      <c r="BS9" s="106">
        <v>31</v>
      </c>
      <c r="BT9" s="106">
        <v>44</v>
      </c>
      <c r="BU9" s="105"/>
      <c r="BV9" s="105"/>
      <c r="BW9" s="106">
        <v>1</v>
      </c>
      <c r="BX9" s="106">
        <v>2</v>
      </c>
      <c r="BY9" s="106">
        <v>9</v>
      </c>
      <c r="BZ9" s="106">
        <v>20</v>
      </c>
      <c r="CA9" s="106">
        <v>19</v>
      </c>
      <c r="CB9" s="106">
        <v>20</v>
      </c>
      <c r="CC9" s="106">
        <v>4</v>
      </c>
    </row>
    <row r="10" spans="1:81" x14ac:dyDescent="0.25">
      <c r="A10" s="94">
        <v>100</v>
      </c>
      <c r="B10" s="94">
        <v>101011</v>
      </c>
      <c r="C10" s="107">
        <v>101011</v>
      </c>
      <c r="D10" s="92" t="b">
        <f>AND(B10=C10)</f>
        <v>1</v>
      </c>
      <c r="E10" s="93">
        <v>85</v>
      </c>
      <c r="F10" s="93">
        <v>3</v>
      </c>
      <c r="G10" s="93">
        <v>82</v>
      </c>
      <c r="H10" s="96">
        <v>9</v>
      </c>
      <c r="I10" s="95">
        <f>H10/G10*100</f>
        <v>10.975609756097562</v>
      </c>
      <c r="J10" s="95">
        <f>AG10/G10*100</f>
        <v>100</v>
      </c>
      <c r="K10" s="95">
        <f>AH10/G10*100</f>
        <v>100</v>
      </c>
      <c r="L10" s="95">
        <f>AI10/G10*100</f>
        <v>37.804878048780488</v>
      </c>
      <c r="M10" s="95">
        <f>(AJ10+AK10+AK10+AL10+AL10+AL10)/(G10*3)*100</f>
        <v>79.268292682926827</v>
      </c>
      <c r="N10" s="95">
        <f>((AN10+AO10+AO10)/(G10*2))*100</f>
        <v>49.390243902439025</v>
      </c>
      <c r="O10" s="95">
        <f>AP10/G10*100</f>
        <v>62.195121951219512</v>
      </c>
      <c r="P10" s="95">
        <f>AQ10/G10*100</f>
        <v>51.219512195121951</v>
      </c>
      <c r="Q10" s="95">
        <f>(AS10+AT10*2+AU10*3+AV10*4)/(G10*4)*100</f>
        <v>53.048780487804883</v>
      </c>
      <c r="R10" s="99">
        <f>(AX10+AY10+AY10)/(G10*2)*100</f>
        <v>92.073170731707322</v>
      </c>
      <c r="S10" s="99">
        <f>AZ10/G10*100</f>
        <v>86.58536585365853</v>
      </c>
      <c r="T10" s="99">
        <f>(BB10+BC10*2+BD10*3)/(G10*3)*100</f>
        <v>90.243902439024396</v>
      </c>
      <c r="U10" s="99">
        <f>(BF10+BG10*2)/(G10*2)*100</f>
        <v>90.243902439024396</v>
      </c>
      <c r="V10" s="99">
        <f>(BI10+BJ10+BJ10)/(G10*2)*100</f>
        <v>25.609756097560975</v>
      </c>
      <c r="W10" s="99">
        <f>(BL10+BM10+BM10)/(G10*2)*100</f>
        <v>25.609756097560975</v>
      </c>
      <c r="X10" s="99">
        <f>(BO10+BP10+BP10)/(G10*2)*100</f>
        <v>40.853658536585364</v>
      </c>
      <c r="Y10" s="99">
        <f>BR10/G10*100</f>
        <v>93.902439024390233</v>
      </c>
      <c r="Z10" s="99">
        <f>BT10/G10*100</f>
        <v>46.341463414634148</v>
      </c>
      <c r="AA10" s="99">
        <f>(BV10+BW10*2+BX10*3+BY10*4+BZ10*5+CA10*6+CB10*7+CC10*8)/(G10*8)*100</f>
        <v>40.548780487804883</v>
      </c>
      <c r="AB10" s="99">
        <v>12.25609756097561</v>
      </c>
      <c r="AC10" s="109"/>
      <c r="AD10" s="109"/>
      <c r="AE10" s="109"/>
      <c r="AF10" s="109"/>
      <c r="AG10" s="96">
        <v>82</v>
      </c>
      <c r="AH10" s="96">
        <v>82</v>
      </c>
      <c r="AI10" s="96">
        <v>31</v>
      </c>
      <c r="AJ10" s="105"/>
      <c r="AK10" s="106">
        <v>51</v>
      </c>
      <c r="AL10" s="106">
        <v>31</v>
      </c>
      <c r="AM10" s="106">
        <v>20</v>
      </c>
      <c r="AN10" s="106">
        <v>43</v>
      </c>
      <c r="AO10" s="106">
        <v>19</v>
      </c>
      <c r="AP10" s="106">
        <v>51</v>
      </c>
      <c r="AQ10" s="106">
        <v>42</v>
      </c>
      <c r="AR10" s="106">
        <v>6</v>
      </c>
      <c r="AS10" s="106">
        <v>18</v>
      </c>
      <c r="AT10" s="106">
        <v>28</v>
      </c>
      <c r="AU10" s="106">
        <v>20</v>
      </c>
      <c r="AV10" s="106">
        <v>10</v>
      </c>
      <c r="AW10" s="106">
        <v>2</v>
      </c>
      <c r="AX10" s="106">
        <v>9</v>
      </c>
      <c r="AY10" s="106">
        <v>71</v>
      </c>
      <c r="AZ10" s="106">
        <v>71</v>
      </c>
      <c r="BA10" s="106">
        <v>2</v>
      </c>
      <c r="BB10" s="106">
        <v>1</v>
      </c>
      <c r="BC10" s="106">
        <v>16</v>
      </c>
      <c r="BD10" s="106">
        <v>63</v>
      </c>
      <c r="BE10" s="106">
        <v>3</v>
      </c>
      <c r="BF10" s="106">
        <v>10</v>
      </c>
      <c r="BG10" s="106">
        <v>69</v>
      </c>
      <c r="BH10" s="106">
        <v>49</v>
      </c>
      <c r="BI10" s="106">
        <v>24</v>
      </c>
      <c r="BJ10" s="106">
        <v>9</v>
      </c>
      <c r="BK10" s="106">
        <v>40</v>
      </c>
      <c r="BL10" s="106">
        <v>42</v>
      </c>
      <c r="BM10" s="105"/>
      <c r="BN10" s="106">
        <v>26</v>
      </c>
      <c r="BO10" s="106">
        <v>45</v>
      </c>
      <c r="BP10" s="106">
        <v>11</v>
      </c>
      <c r="BQ10" s="106">
        <v>5</v>
      </c>
      <c r="BR10" s="106">
        <v>77</v>
      </c>
      <c r="BS10" s="106">
        <v>44</v>
      </c>
      <c r="BT10" s="106">
        <v>38</v>
      </c>
      <c r="BU10" s="106">
        <v>3</v>
      </c>
      <c r="BV10" s="106">
        <v>8</v>
      </c>
      <c r="BW10" s="106">
        <v>14</v>
      </c>
      <c r="BX10" s="106">
        <v>23</v>
      </c>
      <c r="BY10" s="106">
        <v>18</v>
      </c>
      <c r="BZ10" s="106">
        <v>9</v>
      </c>
      <c r="CA10" s="106">
        <v>5</v>
      </c>
      <c r="CB10" s="106">
        <v>2</v>
      </c>
      <c r="CC10" s="105"/>
    </row>
    <row r="11" spans="1:81" x14ac:dyDescent="0.25">
      <c r="A11" s="94">
        <v>100</v>
      </c>
      <c r="B11" s="94">
        <v>101012</v>
      </c>
      <c r="C11" s="107">
        <v>101012</v>
      </c>
      <c r="D11" s="92" t="b">
        <f>AND(B11=C11)</f>
        <v>1</v>
      </c>
      <c r="E11" s="93">
        <v>67</v>
      </c>
      <c r="F11" s="97"/>
      <c r="G11" s="93">
        <v>67</v>
      </c>
      <c r="H11" s="96"/>
      <c r="I11" s="95">
        <f>H11/G11*100</f>
        <v>0</v>
      </c>
      <c r="J11" s="95">
        <f>AG11/G11*100</f>
        <v>98.507462686567166</v>
      </c>
      <c r="K11" s="95">
        <f>AH11/G11*100</f>
        <v>100</v>
      </c>
      <c r="L11" s="95">
        <f>AI11/G11*100</f>
        <v>49.253731343283583</v>
      </c>
      <c r="M11" s="95">
        <f>(AJ11+AK11+AK11+AL11+AL11+AL11)/(G11*3)*100</f>
        <v>82.587064676616919</v>
      </c>
      <c r="N11" s="95">
        <f>((AN11+AO11+AO11)/(G11*2))*100</f>
        <v>76.865671641791039</v>
      </c>
      <c r="O11" s="95">
        <f>AP11/G11*100</f>
        <v>98.507462686567166</v>
      </c>
      <c r="P11" s="95">
        <f>AQ11/G11*100</f>
        <v>65.671641791044777</v>
      </c>
      <c r="Q11" s="95">
        <f>(AS11+AT11*2+AU11*3+AV11*4)/(G11*4)*100</f>
        <v>79.477611940298516</v>
      </c>
      <c r="R11" s="99">
        <f>(AX11+AY11+AY11)/(G11*2)*100</f>
        <v>87.31343283582089</v>
      </c>
      <c r="S11" s="99">
        <f>AZ11/G11*100</f>
        <v>80.597014925373131</v>
      </c>
      <c r="T11" s="99">
        <f>(BB11+BC11*2+BD11*3)/(G11*3)*100</f>
        <v>85.074626865671647</v>
      </c>
      <c r="U11" s="99">
        <f>(BF11+BG11*2)/(G11*2)*100</f>
        <v>94.029850746268664</v>
      </c>
      <c r="V11" s="99">
        <f>(BI11+BJ11+BJ11)/(G11*2)*100</f>
        <v>57.462686567164177</v>
      </c>
      <c r="W11" s="99">
        <f>(BL11+BM11+BM11)/(G11*2)*100</f>
        <v>39.552238805970148</v>
      </c>
      <c r="X11" s="99">
        <f>(BO11+BP11+BP11)/(G11*2)*100</f>
        <v>60.447761194029844</v>
      </c>
      <c r="Y11" s="99">
        <f>BR11/G11*100</f>
        <v>77.611940298507463</v>
      </c>
      <c r="Z11" s="99">
        <f>BT11/G11*100</f>
        <v>59.701492537313428</v>
      </c>
      <c r="AA11" s="99">
        <f>(BV11+BW11*2+BX11*3+BY11*4+BZ11*5+CA11*6+CB11*7+CC11*8)/(G11*8)*100</f>
        <v>56.529850746268664</v>
      </c>
      <c r="AB11" s="99">
        <v>14.611940298507463</v>
      </c>
      <c r="AC11" s="109"/>
      <c r="AD11" s="109"/>
      <c r="AE11" s="109"/>
      <c r="AF11" s="109"/>
      <c r="AG11" s="96">
        <v>66</v>
      </c>
      <c r="AH11" s="96">
        <v>67</v>
      </c>
      <c r="AI11" s="96">
        <v>33</v>
      </c>
      <c r="AJ11" s="105"/>
      <c r="AK11" s="106">
        <v>35</v>
      </c>
      <c r="AL11" s="106">
        <v>32</v>
      </c>
      <c r="AM11" s="106">
        <v>2</v>
      </c>
      <c r="AN11" s="106">
        <v>27</v>
      </c>
      <c r="AO11" s="106">
        <v>38</v>
      </c>
      <c r="AP11" s="106">
        <v>66</v>
      </c>
      <c r="AQ11" s="106">
        <v>44</v>
      </c>
      <c r="AR11" s="105"/>
      <c r="AS11" s="105"/>
      <c r="AT11" s="106">
        <v>10</v>
      </c>
      <c r="AU11" s="106">
        <v>35</v>
      </c>
      <c r="AV11" s="106">
        <v>22</v>
      </c>
      <c r="AW11" s="105"/>
      <c r="AX11" s="106">
        <v>17</v>
      </c>
      <c r="AY11" s="106">
        <v>50</v>
      </c>
      <c r="AZ11" s="106">
        <v>54</v>
      </c>
      <c r="BA11" s="105"/>
      <c r="BB11" s="105"/>
      <c r="BC11" s="106">
        <v>30</v>
      </c>
      <c r="BD11" s="106">
        <v>37</v>
      </c>
      <c r="BE11" s="105"/>
      <c r="BF11" s="106">
        <v>8</v>
      </c>
      <c r="BG11" s="106">
        <v>59</v>
      </c>
      <c r="BH11" s="106">
        <v>15</v>
      </c>
      <c r="BI11" s="106">
        <v>27</v>
      </c>
      <c r="BJ11" s="106">
        <v>25</v>
      </c>
      <c r="BK11" s="106">
        <v>21</v>
      </c>
      <c r="BL11" s="106">
        <v>39</v>
      </c>
      <c r="BM11" s="106">
        <v>7</v>
      </c>
      <c r="BN11" s="106">
        <v>5</v>
      </c>
      <c r="BO11" s="106">
        <v>43</v>
      </c>
      <c r="BP11" s="106">
        <v>19</v>
      </c>
      <c r="BQ11" s="106">
        <v>15</v>
      </c>
      <c r="BR11" s="106">
        <v>52</v>
      </c>
      <c r="BS11" s="106">
        <v>27</v>
      </c>
      <c r="BT11" s="106">
        <v>40</v>
      </c>
      <c r="BU11" s="105"/>
      <c r="BV11" s="105"/>
      <c r="BW11" s="106">
        <v>6</v>
      </c>
      <c r="BX11" s="106">
        <v>19</v>
      </c>
      <c r="BY11" s="106">
        <v>10</v>
      </c>
      <c r="BZ11" s="106">
        <v>11</v>
      </c>
      <c r="CA11" s="106">
        <v>11</v>
      </c>
      <c r="CB11" s="106">
        <v>7</v>
      </c>
      <c r="CC11" s="106">
        <v>3</v>
      </c>
    </row>
    <row r="12" spans="1:81" x14ac:dyDescent="0.25">
      <c r="A12" s="94">
        <v>100</v>
      </c>
      <c r="B12" s="94">
        <v>101013</v>
      </c>
      <c r="C12" s="107">
        <v>101013</v>
      </c>
      <c r="D12" s="92" t="b">
        <f>AND(B12=C12)</f>
        <v>1</v>
      </c>
      <c r="E12" s="93">
        <v>54</v>
      </c>
      <c r="F12" s="97"/>
      <c r="G12" s="93">
        <v>54</v>
      </c>
      <c r="H12" s="96">
        <v>6</v>
      </c>
      <c r="I12" s="95">
        <f>H12/G12*100</f>
        <v>11.111111111111111</v>
      </c>
      <c r="J12" s="95">
        <f>AG12/G12*100</f>
        <v>94.444444444444443</v>
      </c>
      <c r="K12" s="95">
        <f>AH12/G12*100</f>
        <v>98.148148148148152</v>
      </c>
      <c r="L12" s="95">
        <f>AI12/G12*100</f>
        <v>46.296296296296298</v>
      </c>
      <c r="M12" s="95">
        <f>(AJ12+AK12+AK12+AL12+AL12+AL12)/(G12*3)*100</f>
        <v>79.629629629629633</v>
      </c>
      <c r="N12" s="95">
        <f>((AN12+AO12+AO12)/(G12*2))*100</f>
        <v>21.296296296296298</v>
      </c>
      <c r="O12" s="95">
        <f>AP12/G12*100</f>
        <v>22.222222222222221</v>
      </c>
      <c r="P12" s="95">
        <f>AQ12/G12*100</f>
        <v>37.037037037037038</v>
      </c>
      <c r="Q12" s="95">
        <f>(AS12+AT12*2+AU12*3+AV12*4)/(G12*4)*100</f>
        <v>25.462962962962965</v>
      </c>
      <c r="R12" s="99">
        <f>(AX12+AY12+AY12)/(G12*2)*100</f>
        <v>91.666666666666657</v>
      </c>
      <c r="S12" s="99">
        <f>AZ12/G12*100</f>
        <v>66.666666666666657</v>
      </c>
      <c r="T12" s="99">
        <f>(BB12+BC12*2+BD12*3)/(G12*3)*100</f>
        <v>83.333333333333343</v>
      </c>
      <c r="U12" s="99">
        <f>(BF12+BG12*2)/(G12*2)*100</f>
        <v>93.518518518518519</v>
      </c>
      <c r="V12" s="99">
        <f>(BI12+BJ12+BJ12)/(G12*2)*100</f>
        <v>67.592592592592595</v>
      </c>
      <c r="W12" s="99">
        <f>(BL12+BM12+BM12)/(G12*2)*100</f>
        <v>48.148148148148145</v>
      </c>
      <c r="X12" s="99">
        <f>(BO12+BP12+BP12)/(G12*2)*100</f>
        <v>64.81481481481481</v>
      </c>
      <c r="Y12" s="99">
        <f>BR12/G12*100</f>
        <v>61.111111111111114</v>
      </c>
      <c r="Z12" s="99">
        <f>BT12/G12*100</f>
        <v>55.555555555555557</v>
      </c>
      <c r="AA12" s="99">
        <f>(BV12+BW12*2+BX12*3+BY12*4+BZ12*5+CA12*6+CB12*7+CC12*8)/(G12*8)*100</f>
        <v>59.722222222222221</v>
      </c>
      <c r="AB12" s="99">
        <v>12.555555555555555</v>
      </c>
      <c r="AC12" s="99"/>
      <c r="AD12" s="99"/>
      <c r="AE12" s="99"/>
      <c r="AF12" s="99"/>
      <c r="AG12" s="96">
        <v>51</v>
      </c>
      <c r="AH12" s="96">
        <v>53</v>
      </c>
      <c r="AI12" s="96">
        <v>25</v>
      </c>
      <c r="AJ12" s="106">
        <v>4</v>
      </c>
      <c r="AK12" s="106">
        <v>25</v>
      </c>
      <c r="AL12" s="106">
        <v>25</v>
      </c>
      <c r="AM12" s="106">
        <v>35</v>
      </c>
      <c r="AN12" s="106">
        <v>15</v>
      </c>
      <c r="AO12" s="106">
        <v>4</v>
      </c>
      <c r="AP12" s="106">
        <v>12</v>
      </c>
      <c r="AQ12" s="106">
        <v>20</v>
      </c>
      <c r="AR12" s="106">
        <v>21</v>
      </c>
      <c r="AS12" s="106">
        <v>19</v>
      </c>
      <c r="AT12" s="106">
        <v>9</v>
      </c>
      <c r="AU12" s="106">
        <v>2</v>
      </c>
      <c r="AV12" s="106">
        <v>3</v>
      </c>
      <c r="AW12" s="105"/>
      <c r="AX12" s="106">
        <v>9</v>
      </c>
      <c r="AY12" s="106">
        <v>45</v>
      </c>
      <c r="AZ12" s="106">
        <v>36</v>
      </c>
      <c r="BA12" s="105"/>
      <c r="BB12" s="106">
        <v>4</v>
      </c>
      <c r="BC12" s="106">
        <v>19</v>
      </c>
      <c r="BD12" s="106">
        <v>31</v>
      </c>
      <c r="BE12" s="105"/>
      <c r="BF12" s="106">
        <v>7</v>
      </c>
      <c r="BG12" s="106">
        <v>47</v>
      </c>
      <c r="BH12" s="106">
        <v>9</v>
      </c>
      <c r="BI12" s="106">
        <v>17</v>
      </c>
      <c r="BJ12" s="106">
        <v>28</v>
      </c>
      <c r="BK12" s="106">
        <v>10</v>
      </c>
      <c r="BL12" s="106">
        <v>36</v>
      </c>
      <c r="BM12" s="106">
        <v>8</v>
      </c>
      <c r="BN12" s="106">
        <v>5</v>
      </c>
      <c r="BO12" s="106">
        <v>28</v>
      </c>
      <c r="BP12" s="106">
        <v>21</v>
      </c>
      <c r="BQ12" s="106">
        <v>21</v>
      </c>
      <c r="BR12" s="106">
        <v>33</v>
      </c>
      <c r="BS12" s="106">
        <v>24</v>
      </c>
      <c r="BT12" s="106">
        <v>30</v>
      </c>
      <c r="BU12" s="105"/>
      <c r="BV12" s="106">
        <v>1</v>
      </c>
      <c r="BW12" s="106">
        <v>5</v>
      </c>
      <c r="BX12" s="106">
        <v>7</v>
      </c>
      <c r="BY12" s="106">
        <v>11</v>
      </c>
      <c r="BZ12" s="106">
        <v>11</v>
      </c>
      <c r="CA12" s="106">
        <v>8</v>
      </c>
      <c r="CB12" s="106">
        <v>9</v>
      </c>
      <c r="CC12" s="106">
        <v>2</v>
      </c>
    </row>
    <row r="13" spans="1:81" x14ac:dyDescent="0.25">
      <c r="A13" s="94">
        <v>100</v>
      </c>
      <c r="B13" s="94">
        <v>101014</v>
      </c>
      <c r="C13" s="107">
        <v>101014</v>
      </c>
      <c r="D13" s="92" t="b">
        <f>AND(B13=C13)</f>
        <v>1</v>
      </c>
      <c r="E13" s="93">
        <v>44</v>
      </c>
      <c r="F13" s="97"/>
      <c r="G13" s="93">
        <v>44</v>
      </c>
      <c r="H13" s="96">
        <v>13</v>
      </c>
      <c r="I13" s="95">
        <f>H13/G13*100</f>
        <v>29.545454545454547</v>
      </c>
      <c r="J13" s="95">
        <f>AG13/G13*100</f>
        <v>90.909090909090907</v>
      </c>
      <c r="K13" s="95">
        <f>AH13/G13*100</f>
        <v>90.909090909090907</v>
      </c>
      <c r="L13" s="95">
        <f>AI13/G13*100</f>
        <v>50</v>
      </c>
      <c r="M13" s="95">
        <f>(AJ13+AK13+AK13+AL13+AL13+AL13)/(G13*3)*100</f>
        <v>77.272727272727266</v>
      </c>
      <c r="N13" s="95">
        <f>((AN13+AO13+AO13)/(G13*2))*100</f>
        <v>22.727272727272727</v>
      </c>
      <c r="O13" s="95">
        <f>AP13/G13*100</f>
        <v>31.818181818181817</v>
      </c>
      <c r="P13" s="95">
        <f>AQ13/G13*100</f>
        <v>31.818181818181817</v>
      </c>
      <c r="Q13" s="95">
        <f>(AS13+AT13*2+AU13*3+AV13*4)/(G13*4)*100</f>
        <v>27.27272727272727</v>
      </c>
      <c r="R13" s="99">
        <f>(AX13+AY13+AY13)/(G13*2)*100</f>
        <v>84.090909090909093</v>
      </c>
      <c r="S13" s="99">
        <f>AZ13/G13*100</f>
        <v>72.727272727272734</v>
      </c>
      <c r="T13" s="99">
        <f>(BB13+BC13*2+BD13*3)/(G13*3)*100</f>
        <v>80.303030303030297</v>
      </c>
      <c r="U13" s="99">
        <f>(BF13+BG13*2)/(G13*2)*100</f>
        <v>78.409090909090907</v>
      </c>
      <c r="V13" s="99">
        <f>(BI13+BJ13+BJ13)/(G13*2)*100</f>
        <v>51.136363636363633</v>
      </c>
      <c r="W13" s="99">
        <f>(BL13+BM13+BM13)/(G13*2)*100</f>
        <v>55.68181818181818</v>
      </c>
      <c r="X13" s="99">
        <f>(BO13+BP13+BP13)/(G13*2)*100</f>
        <v>65.909090909090907</v>
      </c>
      <c r="Y13" s="99">
        <f>BR13/G13*100</f>
        <v>20.454545454545457</v>
      </c>
      <c r="Z13" s="99">
        <f>BT13/G13*100</f>
        <v>38.636363636363633</v>
      </c>
      <c r="AA13" s="99">
        <f>(BV13+BW13*2+BX13*3+BY13*4+BZ13*5+CA13*6+CB13*7+CC13*8)/(G13*8)*100</f>
        <v>50.56818181818182</v>
      </c>
      <c r="AB13" s="99">
        <v>11.431818181818182</v>
      </c>
      <c r="AC13" s="109"/>
      <c r="AD13" s="109"/>
      <c r="AE13" s="109"/>
      <c r="AF13" s="109"/>
      <c r="AG13" s="96">
        <v>40</v>
      </c>
      <c r="AH13" s="96">
        <v>40</v>
      </c>
      <c r="AI13" s="96">
        <v>22</v>
      </c>
      <c r="AJ13" s="105"/>
      <c r="AK13" s="106">
        <v>18</v>
      </c>
      <c r="AL13" s="106">
        <v>22</v>
      </c>
      <c r="AM13" s="106">
        <v>27</v>
      </c>
      <c r="AN13" s="106">
        <v>14</v>
      </c>
      <c r="AO13" s="106">
        <v>3</v>
      </c>
      <c r="AP13" s="106">
        <v>14</v>
      </c>
      <c r="AQ13" s="106">
        <v>14</v>
      </c>
      <c r="AR13" s="106">
        <v>21</v>
      </c>
      <c r="AS13" s="106">
        <v>9</v>
      </c>
      <c r="AT13" s="106">
        <v>5</v>
      </c>
      <c r="AU13" s="106">
        <v>7</v>
      </c>
      <c r="AV13" s="106">
        <v>2</v>
      </c>
      <c r="AW13" s="106">
        <v>2</v>
      </c>
      <c r="AX13" s="106">
        <v>10</v>
      </c>
      <c r="AY13" s="106">
        <v>32</v>
      </c>
      <c r="AZ13" s="106">
        <v>32</v>
      </c>
      <c r="BA13" s="106">
        <v>2</v>
      </c>
      <c r="BB13" s="106">
        <v>3</v>
      </c>
      <c r="BC13" s="106">
        <v>14</v>
      </c>
      <c r="BD13" s="106">
        <v>25</v>
      </c>
      <c r="BE13" s="106">
        <v>3</v>
      </c>
      <c r="BF13" s="106">
        <v>13</v>
      </c>
      <c r="BG13" s="106">
        <v>28</v>
      </c>
      <c r="BH13" s="106">
        <v>9</v>
      </c>
      <c r="BI13" s="106">
        <v>25</v>
      </c>
      <c r="BJ13" s="106">
        <v>10</v>
      </c>
      <c r="BK13" s="106">
        <v>6</v>
      </c>
      <c r="BL13" s="106">
        <v>27</v>
      </c>
      <c r="BM13" s="106">
        <v>11</v>
      </c>
      <c r="BN13" s="106">
        <v>2</v>
      </c>
      <c r="BO13" s="106">
        <v>26</v>
      </c>
      <c r="BP13" s="106">
        <v>16</v>
      </c>
      <c r="BQ13" s="106">
        <v>35</v>
      </c>
      <c r="BR13" s="106">
        <v>9</v>
      </c>
      <c r="BS13" s="106">
        <v>27</v>
      </c>
      <c r="BT13" s="106">
        <v>17</v>
      </c>
      <c r="BU13" s="106">
        <v>1</v>
      </c>
      <c r="BV13" s="105"/>
      <c r="BW13" s="106">
        <v>7</v>
      </c>
      <c r="BX13" s="106">
        <v>8</v>
      </c>
      <c r="BY13" s="106">
        <v>13</v>
      </c>
      <c r="BZ13" s="106">
        <v>7</v>
      </c>
      <c r="CA13" s="106">
        <v>3</v>
      </c>
      <c r="CB13" s="106">
        <v>5</v>
      </c>
      <c r="CC13" s="105"/>
    </row>
    <row r="14" spans="1:81" x14ac:dyDescent="0.25">
      <c r="A14" s="94">
        <v>100</v>
      </c>
      <c r="B14" s="94">
        <v>101016</v>
      </c>
      <c r="C14" s="107">
        <v>101016</v>
      </c>
      <c r="D14" s="92" t="b">
        <f>AND(B14=C14)</f>
        <v>1</v>
      </c>
      <c r="E14" s="93">
        <v>44</v>
      </c>
      <c r="F14" s="93">
        <v>1</v>
      </c>
      <c r="G14" s="93">
        <v>43</v>
      </c>
      <c r="H14" s="96">
        <v>8</v>
      </c>
      <c r="I14" s="95">
        <f>H14/G14*100</f>
        <v>18.604651162790699</v>
      </c>
      <c r="J14" s="95">
        <f>AG14/G14*100</f>
        <v>93.023255813953483</v>
      </c>
      <c r="K14" s="95">
        <f>AH14/G14*100</f>
        <v>93.023255813953483</v>
      </c>
      <c r="L14" s="95">
        <f>AI14/G14*100</f>
        <v>39.534883720930232</v>
      </c>
      <c r="M14" s="95">
        <f>(AJ14+AK14+AK14+AL14+AL14+AL14)/(G14*3)*100</f>
        <v>75.193798449612402</v>
      </c>
      <c r="N14" s="95">
        <f>((AN14+AO14+AO14)/(G14*2))*100</f>
        <v>10.465116279069768</v>
      </c>
      <c r="O14" s="95">
        <f>AP14/G14*100</f>
        <v>51.162790697674424</v>
      </c>
      <c r="P14" s="95">
        <f>AQ14/G14*100</f>
        <v>44.186046511627907</v>
      </c>
      <c r="Q14" s="95">
        <f>(AS14+AT14*2+AU14*3+AV14*4)/(G14*4)*100</f>
        <v>29.069767441860467</v>
      </c>
      <c r="R14" s="99">
        <f>(AX14+AY14+AY14)/(G14*2)*100</f>
        <v>84.883720930232556</v>
      </c>
      <c r="S14" s="99">
        <f>AZ14/G14*100</f>
        <v>58.139534883720934</v>
      </c>
      <c r="T14" s="99">
        <f>(BB14+BC14*2+BD14*3)/(G14*3)*100</f>
        <v>75.968992248062023</v>
      </c>
      <c r="U14" s="99">
        <f>(BF14+BG14*2)/(G14*2)*100</f>
        <v>74.418604651162795</v>
      </c>
      <c r="V14" s="99">
        <f>(BI14+BJ14+BJ14)/(G14*2)*100</f>
        <v>66.279069767441854</v>
      </c>
      <c r="W14" s="99">
        <f>(BL14+BM14+BM14)/(G14*2)*100</f>
        <v>43.02325581395349</v>
      </c>
      <c r="X14" s="99">
        <f>(BO14+BP14+BP14)/(G14*2)*100</f>
        <v>60.465116279069761</v>
      </c>
      <c r="Y14" s="99">
        <f>BR14/G14*100</f>
        <v>9.3023255813953494</v>
      </c>
      <c r="Z14" s="99">
        <f>BT14/G14*100</f>
        <v>39.534883720930232</v>
      </c>
      <c r="AA14" s="99">
        <f>(BV14+BW14*2+BX14*3+BY14*4+BZ14*5+CA14*6+CB14*7+CC14*8)/(G14*8)*100</f>
        <v>48.546511627906973</v>
      </c>
      <c r="AB14" s="99">
        <v>11.069767441860465</v>
      </c>
      <c r="AC14" s="109"/>
      <c r="AD14" s="109"/>
      <c r="AE14" s="109"/>
      <c r="AF14" s="109"/>
      <c r="AG14" s="96">
        <v>40</v>
      </c>
      <c r="AH14" s="96">
        <v>40</v>
      </c>
      <c r="AI14" s="96">
        <v>17</v>
      </c>
      <c r="AJ14" s="105"/>
      <c r="AK14" s="106">
        <v>23</v>
      </c>
      <c r="AL14" s="106">
        <v>17</v>
      </c>
      <c r="AM14" s="106">
        <v>34</v>
      </c>
      <c r="AN14" s="106">
        <v>9</v>
      </c>
      <c r="AO14" s="105"/>
      <c r="AP14" s="106">
        <v>22</v>
      </c>
      <c r="AQ14" s="106">
        <v>19</v>
      </c>
      <c r="AR14" s="106">
        <v>17</v>
      </c>
      <c r="AS14" s="106">
        <v>9</v>
      </c>
      <c r="AT14" s="106">
        <v>10</v>
      </c>
      <c r="AU14" s="106">
        <v>7</v>
      </c>
      <c r="AV14" s="105"/>
      <c r="AW14" s="106">
        <v>2</v>
      </c>
      <c r="AX14" s="106">
        <v>9</v>
      </c>
      <c r="AY14" s="106">
        <v>32</v>
      </c>
      <c r="AZ14" s="106">
        <v>25</v>
      </c>
      <c r="BA14" s="106">
        <v>2</v>
      </c>
      <c r="BB14" s="106">
        <v>7</v>
      </c>
      <c r="BC14" s="106">
        <v>11</v>
      </c>
      <c r="BD14" s="106">
        <v>23</v>
      </c>
      <c r="BE14" s="106">
        <v>4</v>
      </c>
      <c r="BF14" s="106">
        <v>14</v>
      </c>
      <c r="BG14" s="106">
        <v>25</v>
      </c>
      <c r="BH14" s="106">
        <v>3</v>
      </c>
      <c r="BI14" s="106">
        <v>23</v>
      </c>
      <c r="BJ14" s="106">
        <v>17</v>
      </c>
      <c r="BK14" s="106">
        <v>12</v>
      </c>
      <c r="BL14" s="106">
        <v>25</v>
      </c>
      <c r="BM14" s="106">
        <v>6</v>
      </c>
      <c r="BN14" s="106">
        <v>7</v>
      </c>
      <c r="BO14" s="106">
        <v>20</v>
      </c>
      <c r="BP14" s="106">
        <v>16</v>
      </c>
      <c r="BQ14" s="106">
        <v>39</v>
      </c>
      <c r="BR14" s="106">
        <v>4</v>
      </c>
      <c r="BS14" s="106">
        <v>26</v>
      </c>
      <c r="BT14" s="106">
        <v>17</v>
      </c>
      <c r="BU14" s="106">
        <v>1</v>
      </c>
      <c r="BV14" s="106">
        <v>1</v>
      </c>
      <c r="BW14" s="106">
        <v>4</v>
      </c>
      <c r="BX14" s="106">
        <v>12</v>
      </c>
      <c r="BY14" s="106">
        <v>11</v>
      </c>
      <c r="BZ14" s="106">
        <v>7</v>
      </c>
      <c r="CA14" s="106">
        <v>6</v>
      </c>
      <c r="CB14" s="106">
        <v>1</v>
      </c>
      <c r="CC14" s="105"/>
    </row>
    <row r="15" spans="1:81" x14ac:dyDescent="0.25">
      <c r="A15" s="94">
        <v>100</v>
      </c>
      <c r="B15" s="94">
        <v>101017</v>
      </c>
      <c r="C15" s="107">
        <v>101017</v>
      </c>
      <c r="D15" s="92" t="b">
        <f>AND(B15=C15)</f>
        <v>1</v>
      </c>
      <c r="E15" s="93">
        <v>47</v>
      </c>
      <c r="F15" s="97"/>
      <c r="G15" s="93">
        <v>47</v>
      </c>
      <c r="H15" s="96">
        <v>8</v>
      </c>
      <c r="I15" s="95">
        <f>H15/G15*100</f>
        <v>17.021276595744681</v>
      </c>
      <c r="J15" s="95">
        <f>AG15/G15*100</f>
        <v>95.744680851063833</v>
      </c>
      <c r="K15" s="95">
        <f>AH15/G15*100</f>
        <v>95.744680851063833</v>
      </c>
      <c r="L15" s="95">
        <f>AI15/G15*100</f>
        <v>61.702127659574465</v>
      </c>
      <c r="M15" s="95">
        <f>(AJ15+AK15+AK15+AL15+AL15+AL15)/(G15*3)*100</f>
        <v>84.39716312056737</v>
      </c>
      <c r="N15" s="95">
        <f>((AN15+AO15+AO15)/(G15*2))*100</f>
        <v>44.680851063829785</v>
      </c>
      <c r="O15" s="95">
        <f>AP15/G15*100</f>
        <v>61.702127659574465</v>
      </c>
      <c r="P15" s="95">
        <f>AQ15/G15*100</f>
        <v>21.276595744680851</v>
      </c>
      <c r="Q15" s="95">
        <f>(AS15+AT15*2+AU15*3+AV15*4)/(G15*4)*100</f>
        <v>43.085106382978722</v>
      </c>
      <c r="R15" s="99">
        <f>(AX15+AY15+AY15)/(G15*2)*100</f>
        <v>94.680851063829792</v>
      </c>
      <c r="S15" s="99">
        <f>AZ15/G15*100</f>
        <v>59.574468085106382</v>
      </c>
      <c r="T15" s="99">
        <f>(BB15+BC15*2+BD15*3)/(G15*3)*100</f>
        <v>82.978723404255319</v>
      </c>
      <c r="U15" s="99">
        <f>(BF15+BG15*2)/(G15*2)*100</f>
        <v>79.787234042553195</v>
      </c>
      <c r="V15" s="99">
        <f>(BI15+BJ15+BJ15)/(G15*2)*100</f>
        <v>59.574468085106382</v>
      </c>
      <c r="W15" s="99">
        <f>(BL15+BM15+BM15)/(G15*2)*100</f>
        <v>30.851063829787233</v>
      </c>
      <c r="X15" s="99">
        <f>(BO15+BP15+BP15)/(G15*2)*100</f>
        <v>51.063829787234042</v>
      </c>
      <c r="Y15" s="99">
        <f>BR15/G15*100</f>
        <v>29.787234042553191</v>
      </c>
      <c r="Z15" s="99">
        <f>BT15/G15*100</f>
        <v>51.063829787234042</v>
      </c>
      <c r="AA15" s="99">
        <f>(BV15+BW15*2+BX15*3+BY15*4+BZ15*5+CA15*6+CB15*7+CC15*8)/(G15*8)*100</f>
        <v>45.478723404255319</v>
      </c>
      <c r="AB15" s="99">
        <v>11.978723404255319</v>
      </c>
      <c r="AC15" s="99"/>
      <c r="AD15" s="99"/>
      <c r="AE15" s="99"/>
      <c r="AF15" s="99"/>
      <c r="AG15" s="96">
        <v>45</v>
      </c>
      <c r="AH15" s="96">
        <v>45</v>
      </c>
      <c r="AI15" s="96">
        <v>29</v>
      </c>
      <c r="AJ15" s="106">
        <v>3</v>
      </c>
      <c r="AK15" s="106">
        <v>16</v>
      </c>
      <c r="AL15" s="106">
        <v>28</v>
      </c>
      <c r="AM15" s="106">
        <v>16</v>
      </c>
      <c r="AN15" s="106">
        <v>20</v>
      </c>
      <c r="AO15" s="106">
        <v>11</v>
      </c>
      <c r="AP15" s="106">
        <v>29</v>
      </c>
      <c r="AQ15" s="106">
        <v>10</v>
      </c>
      <c r="AR15" s="106">
        <v>10</v>
      </c>
      <c r="AS15" s="106">
        <v>7</v>
      </c>
      <c r="AT15" s="106">
        <v>19</v>
      </c>
      <c r="AU15" s="106">
        <v>8</v>
      </c>
      <c r="AV15" s="106">
        <v>3</v>
      </c>
      <c r="AW15" s="105"/>
      <c r="AX15" s="106">
        <v>5</v>
      </c>
      <c r="AY15" s="106">
        <v>42</v>
      </c>
      <c r="AZ15" s="106">
        <v>28</v>
      </c>
      <c r="BA15" s="105"/>
      <c r="BB15" s="106">
        <v>4</v>
      </c>
      <c r="BC15" s="106">
        <v>16</v>
      </c>
      <c r="BD15" s="106">
        <v>27</v>
      </c>
      <c r="BE15" s="106">
        <v>1</v>
      </c>
      <c r="BF15" s="106">
        <v>17</v>
      </c>
      <c r="BG15" s="106">
        <v>29</v>
      </c>
      <c r="BH15" s="106">
        <v>8</v>
      </c>
      <c r="BI15" s="106">
        <v>22</v>
      </c>
      <c r="BJ15" s="106">
        <v>17</v>
      </c>
      <c r="BK15" s="106">
        <v>21</v>
      </c>
      <c r="BL15" s="106">
        <v>23</v>
      </c>
      <c r="BM15" s="106">
        <v>3</v>
      </c>
      <c r="BN15" s="106">
        <v>13</v>
      </c>
      <c r="BO15" s="106">
        <v>20</v>
      </c>
      <c r="BP15" s="106">
        <v>14</v>
      </c>
      <c r="BQ15" s="106">
        <v>33</v>
      </c>
      <c r="BR15" s="106">
        <v>14</v>
      </c>
      <c r="BS15" s="106">
        <v>23</v>
      </c>
      <c r="BT15" s="106">
        <v>24</v>
      </c>
      <c r="BU15" s="105"/>
      <c r="BV15" s="106">
        <v>1</v>
      </c>
      <c r="BW15" s="106">
        <v>6</v>
      </c>
      <c r="BX15" s="106">
        <v>16</v>
      </c>
      <c r="BY15" s="106">
        <v>15</v>
      </c>
      <c r="BZ15" s="106">
        <v>5</v>
      </c>
      <c r="CA15" s="106">
        <v>3</v>
      </c>
      <c r="CB15" s="106">
        <v>1</v>
      </c>
      <c r="CC15" s="105"/>
    </row>
    <row r="16" spans="1:81" x14ac:dyDescent="0.25">
      <c r="A16" s="94">
        <v>100</v>
      </c>
      <c r="B16" s="94">
        <v>101019</v>
      </c>
      <c r="C16" s="107">
        <v>101019</v>
      </c>
      <c r="D16" s="92" t="b">
        <f>AND(B16=C16)</f>
        <v>1</v>
      </c>
      <c r="E16" s="93">
        <v>67</v>
      </c>
      <c r="F16" s="97"/>
      <c r="G16" s="93">
        <v>67</v>
      </c>
      <c r="H16" s="96"/>
      <c r="I16" s="95">
        <f>H16/G16*100</f>
        <v>0</v>
      </c>
      <c r="J16" s="95">
        <f>AG16/G16*100</f>
        <v>98.507462686567166</v>
      </c>
      <c r="K16" s="95">
        <f>AH16/G16*100</f>
        <v>100</v>
      </c>
      <c r="L16" s="95">
        <f>AI16/G16*100</f>
        <v>67.164179104477611</v>
      </c>
      <c r="M16" s="95">
        <f>(AJ16+AK16+AK16+AL16+AL16+AL16)/(G16*3)*100</f>
        <v>88.557213930348254</v>
      </c>
      <c r="N16" s="95">
        <f>((AN16+AO16+AO16)/(G16*2))*100</f>
        <v>70.149253731343293</v>
      </c>
      <c r="O16" s="95">
        <f>AP16/G16*100</f>
        <v>68.656716417910445</v>
      </c>
      <c r="P16" s="95">
        <f>AQ16/G16*100</f>
        <v>85.074626865671647</v>
      </c>
      <c r="Q16" s="95">
        <f>(AS16+AT16*2+AU16*3+AV16*4)/(G16*4)*100</f>
        <v>73.507462686567166</v>
      </c>
      <c r="R16" s="99">
        <f>(AX16+AY16+AY16)/(G16*2)*100</f>
        <v>97.014925373134332</v>
      </c>
      <c r="S16" s="99">
        <f>AZ16/G16*100</f>
        <v>76.119402985074629</v>
      </c>
      <c r="T16" s="99">
        <f>(BB16+BC16*2+BD16*3)/(G16*3)*100</f>
        <v>90.049751243781088</v>
      </c>
      <c r="U16" s="99">
        <f>(BF16+BG16*2)/(G16*2)*100</f>
        <v>97.014925373134332</v>
      </c>
      <c r="V16" s="99">
        <f>(BI16+BJ16+BJ16)/(G16*2)*100</f>
        <v>67.164179104477611</v>
      </c>
      <c r="W16" s="99">
        <f>(BL16+BM16+BM16)/(G16*2)*100</f>
        <v>50</v>
      </c>
      <c r="X16" s="99">
        <f>(BO16+BP16+BP16)/(G16*2)*100</f>
        <v>62.68656716417911</v>
      </c>
      <c r="Y16" s="99">
        <f>BR16/G16*100</f>
        <v>74.626865671641795</v>
      </c>
      <c r="Z16" s="99">
        <f>BT16/G16*100</f>
        <v>43.283582089552233</v>
      </c>
      <c r="AA16" s="99">
        <f>(BV16+BW16*2+BX16*3+BY16*4+BZ16*5+CA16*6+CB16*7+CC16*8)/(G16*8)*100</f>
        <v>59.701492537313428</v>
      </c>
      <c r="AB16" s="99">
        <v>15.014925373134329</v>
      </c>
      <c r="AC16" s="109"/>
      <c r="AD16" s="109"/>
      <c r="AE16" s="109"/>
      <c r="AF16" s="109"/>
      <c r="AG16" s="96">
        <v>66</v>
      </c>
      <c r="AH16" s="96">
        <v>67</v>
      </c>
      <c r="AI16" s="96">
        <v>45</v>
      </c>
      <c r="AJ16" s="105"/>
      <c r="AK16" s="106">
        <v>23</v>
      </c>
      <c r="AL16" s="106">
        <v>44</v>
      </c>
      <c r="AM16" s="106">
        <v>6</v>
      </c>
      <c r="AN16" s="106">
        <v>28</v>
      </c>
      <c r="AO16" s="106">
        <v>33</v>
      </c>
      <c r="AP16" s="106">
        <v>46</v>
      </c>
      <c r="AQ16" s="106">
        <v>57</v>
      </c>
      <c r="AR16" s="106">
        <v>2</v>
      </c>
      <c r="AS16" s="106">
        <v>6</v>
      </c>
      <c r="AT16" s="106">
        <v>10</v>
      </c>
      <c r="AU16" s="106">
        <v>25</v>
      </c>
      <c r="AV16" s="106">
        <v>24</v>
      </c>
      <c r="AW16" s="105"/>
      <c r="AX16" s="106">
        <v>4</v>
      </c>
      <c r="AY16" s="106">
        <v>63</v>
      </c>
      <c r="AZ16" s="106">
        <v>51</v>
      </c>
      <c r="BA16" s="105"/>
      <c r="BB16" s="106">
        <v>2</v>
      </c>
      <c r="BC16" s="106">
        <v>16</v>
      </c>
      <c r="BD16" s="106">
        <v>49</v>
      </c>
      <c r="BE16" s="105"/>
      <c r="BF16" s="106">
        <v>4</v>
      </c>
      <c r="BG16" s="106">
        <v>63</v>
      </c>
      <c r="BH16" s="106">
        <v>4</v>
      </c>
      <c r="BI16" s="106">
        <v>36</v>
      </c>
      <c r="BJ16" s="106">
        <v>27</v>
      </c>
      <c r="BK16" s="106">
        <v>19</v>
      </c>
      <c r="BL16" s="106">
        <v>29</v>
      </c>
      <c r="BM16" s="106">
        <v>19</v>
      </c>
      <c r="BN16" s="106">
        <v>14</v>
      </c>
      <c r="BO16" s="106">
        <v>22</v>
      </c>
      <c r="BP16" s="106">
        <v>31</v>
      </c>
      <c r="BQ16" s="106">
        <v>17</v>
      </c>
      <c r="BR16" s="106">
        <v>50</v>
      </c>
      <c r="BS16" s="106">
        <v>38</v>
      </c>
      <c r="BT16" s="106">
        <v>29</v>
      </c>
      <c r="BU16" s="106">
        <v>1</v>
      </c>
      <c r="BV16" s="106">
        <v>1</v>
      </c>
      <c r="BW16" s="106">
        <v>7</v>
      </c>
      <c r="BX16" s="106">
        <v>9</v>
      </c>
      <c r="BY16" s="106">
        <v>6</v>
      </c>
      <c r="BZ16" s="106">
        <v>19</v>
      </c>
      <c r="CA16" s="106">
        <v>12</v>
      </c>
      <c r="CB16" s="106">
        <v>9</v>
      </c>
      <c r="CC16" s="106">
        <v>3</v>
      </c>
    </row>
    <row r="17" spans="1:81" x14ac:dyDescent="0.25">
      <c r="A17" s="94">
        <v>100</v>
      </c>
      <c r="B17" s="94">
        <v>101020</v>
      </c>
      <c r="C17" s="107">
        <v>101020</v>
      </c>
      <c r="D17" s="92" t="b">
        <f>AND(B17=C17)</f>
        <v>1</v>
      </c>
      <c r="E17" s="93">
        <v>85</v>
      </c>
      <c r="F17" s="93">
        <v>1</v>
      </c>
      <c r="G17" s="93">
        <v>84</v>
      </c>
      <c r="H17" s="96">
        <v>9</v>
      </c>
      <c r="I17" s="95">
        <f>H17/G17*100</f>
        <v>10.714285714285714</v>
      </c>
      <c r="J17" s="95">
        <f>AG17/G17*100</f>
        <v>82.142857142857139</v>
      </c>
      <c r="K17" s="95">
        <f>AH17/G17*100</f>
        <v>97.61904761904762</v>
      </c>
      <c r="L17" s="95">
        <f>AI17/G17*100</f>
        <v>50</v>
      </c>
      <c r="M17" s="95">
        <f>(AJ17+AK17+AK17+AL17+AL17+AL17)/(G17*3)*100</f>
        <v>76.587301587301596</v>
      </c>
      <c r="N17" s="95">
        <f>((AN17+AO17+AO17)/(G17*2))*100</f>
        <v>50.595238095238095</v>
      </c>
      <c r="O17" s="95">
        <f>AP17/G17*100</f>
        <v>53.571428571428569</v>
      </c>
      <c r="P17" s="95">
        <f>AQ17/G17*100</f>
        <v>54.761904761904766</v>
      </c>
      <c r="Q17" s="95">
        <f>(AS17+AT17*2+AU17*3+AV17*4)/(G17*4)*100</f>
        <v>52.380952380952387</v>
      </c>
      <c r="R17" s="99">
        <f>(AX17+AY17+AY17)/(G17*2)*100</f>
        <v>78.571428571428569</v>
      </c>
      <c r="S17" s="99">
        <f>AZ17/G17*100</f>
        <v>86.904761904761912</v>
      </c>
      <c r="T17" s="99">
        <f>(BB17+BC17*2+BD17*3)/(G17*3)*100</f>
        <v>81.349206349206355</v>
      </c>
      <c r="U17" s="99">
        <f>(BF17+BG17*2)/(G17*2)*100</f>
        <v>85.11904761904762</v>
      </c>
      <c r="V17" s="99">
        <f>(BI17+BJ17+BJ17)/(G17*2)*100</f>
        <v>55.952380952380956</v>
      </c>
      <c r="W17" s="99">
        <f>(BL17+BM17+BM17)/(G17*2)*100</f>
        <v>56.547619047619044</v>
      </c>
      <c r="X17" s="99">
        <f>(BO17+BP17+BP17)/(G17*2)*100</f>
        <v>67.261904761904773</v>
      </c>
      <c r="Y17" s="99">
        <f>BR17/G17*100</f>
        <v>57.142857142857139</v>
      </c>
      <c r="Z17" s="99">
        <f>BT17/G17*100</f>
        <v>64.285714285714292</v>
      </c>
      <c r="AA17" s="99">
        <f>(BV17+BW17*2+BX17*3+BY17*4+BZ17*5+CA17*6+CB17*7+CC17*8)/(G17*8)*100</f>
        <v>60.119047619047613</v>
      </c>
      <c r="AB17" s="99">
        <v>13.345238095238095</v>
      </c>
      <c r="AC17" s="99"/>
      <c r="AD17" s="99"/>
      <c r="AE17" s="99"/>
      <c r="AF17" s="99"/>
      <c r="AG17" s="96">
        <v>69</v>
      </c>
      <c r="AH17" s="96">
        <v>82</v>
      </c>
      <c r="AI17" s="96">
        <v>42</v>
      </c>
      <c r="AJ17" s="106">
        <v>14</v>
      </c>
      <c r="AK17" s="106">
        <v>31</v>
      </c>
      <c r="AL17" s="106">
        <v>39</v>
      </c>
      <c r="AM17" s="106">
        <v>25</v>
      </c>
      <c r="AN17" s="106">
        <v>33</v>
      </c>
      <c r="AO17" s="106">
        <v>26</v>
      </c>
      <c r="AP17" s="106">
        <v>45</v>
      </c>
      <c r="AQ17" s="106">
        <v>46</v>
      </c>
      <c r="AR17" s="106">
        <v>13</v>
      </c>
      <c r="AS17" s="106">
        <v>10</v>
      </c>
      <c r="AT17" s="106">
        <v>27</v>
      </c>
      <c r="AU17" s="106">
        <v>24</v>
      </c>
      <c r="AV17" s="106">
        <v>10</v>
      </c>
      <c r="AW17" s="106">
        <v>1</v>
      </c>
      <c r="AX17" s="106">
        <v>34</v>
      </c>
      <c r="AY17" s="106">
        <v>49</v>
      </c>
      <c r="AZ17" s="106">
        <v>73</v>
      </c>
      <c r="BA17" s="106">
        <v>1</v>
      </c>
      <c r="BB17" s="106">
        <v>6</v>
      </c>
      <c r="BC17" s="106">
        <v>32</v>
      </c>
      <c r="BD17" s="106">
        <v>45</v>
      </c>
      <c r="BE17" s="106">
        <v>5</v>
      </c>
      <c r="BF17" s="106">
        <v>15</v>
      </c>
      <c r="BG17" s="106">
        <v>64</v>
      </c>
      <c r="BH17" s="106">
        <v>21</v>
      </c>
      <c r="BI17" s="106">
        <v>32</v>
      </c>
      <c r="BJ17" s="106">
        <v>31</v>
      </c>
      <c r="BK17" s="106">
        <v>11</v>
      </c>
      <c r="BL17" s="106">
        <v>49</v>
      </c>
      <c r="BM17" s="106">
        <v>23</v>
      </c>
      <c r="BN17" s="106">
        <v>6</v>
      </c>
      <c r="BO17" s="106">
        <v>43</v>
      </c>
      <c r="BP17" s="106">
        <v>35</v>
      </c>
      <c r="BQ17" s="106">
        <v>36</v>
      </c>
      <c r="BR17" s="106">
        <v>48</v>
      </c>
      <c r="BS17" s="106">
        <v>30</v>
      </c>
      <c r="BT17" s="106">
        <v>54</v>
      </c>
      <c r="BU17" s="105"/>
      <c r="BV17" s="106">
        <v>1</v>
      </c>
      <c r="BW17" s="106">
        <v>7</v>
      </c>
      <c r="BX17" s="106">
        <v>8</v>
      </c>
      <c r="BY17" s="106">
        <v>19</v>
      </c>
      <c r="BZ17" s="106">
        <v>18</v>
      </c>
      <c r="CA17" s="106">
        <v>21</v>
      </c>
      <c r="CB17" s="106">
        <v>7</v>
      </c>
      <c r="CC17" s="106">
        <v>3</v>
      </c>
    </row>
    <row r="18" spans="1:81" x14ac:dyDescent="0.25">
      <c r="A18" s="94">
        <v>100</v>
      </c>
      <c r="B18" s="94">
        <v>101021</v>
      </c>
      <c r="C18" s="107">
        <v>101021</v>
      </c>
      <c r="D18" s="92" t="b">
        <f>AND(B18=C18)</f>
        <v>1</v>
      </c>
      <c r="E18" s="93">
        <v>81</v>
      </c>
      <c r="F18" s="97"/>
      <c r="G18" s="93">
        <v>81</v>
      </c>
      <c r="H18" s="96">
        <v>5</v>
      </c>
      <c r="I18" s="95">
        <f>H18/G18*100</f>
        <v>6.1728395061728394</v>
      </c>
      <c r="J18" s="95">
        <f>AG18/G18*100</f>
        <v>91.358024691358025</v>
      </c>
      <c r="K18" s="95">
        <f>AH18/G18*100</f>
        <v>98.76543209876543</v>
      </c>
      <c r="L18" s="95">
        <f>AI18/G18*100</f>
        <v>56.79012345679012</v>
      </c>
      <c r="M18" s="95">
        <f>(AJ18+AK18+AK18+AL18+AL18+AL18)/(G18*3)*100</f>
        <v>82.304526748971199</v>
      </c>
      <c r="N18" s="95">
        <f>((AN18+AO18+AO18)/(G18*2))*100</f>
        <v>54.320987654320987</v>
      </c>
      <c r="O18" s="95">
        <f>AP18/G18*100</f>
        <v>69.135802469135797</v>
      </c>
      <c r="P18" s="95">
        <f>AQ18/G18*100</f>
        <v>49.382716049382715</v>
      </c>
      <c r="Q18" s="95">
        <f>(AS18+AT18*2+AU18*3+AV18*4)/(G18*4)*100</f>
        <v>56.79012345679012</v>
      </c>
      <c r="R18" s="99">
        <f>(AX18+AY18+AY18)/(G18*2)*100</f>
        <v>79.012345679012341</v>
      </c>
      <c r="S18" s="99">
        <f>AZ18/G18*100</f>
        <v>76.543209876543202</v>
      </c>
      <c r="T18" s="99">
        <f>(BB18+BC18*2+BD18*3)/(G18*3)*100</f>
        <v>78.189300411522638</v>
      </c>
      <c r="U18" s="99">
        <f>(BF18+BG18*2)/(G18*2)*100</f>
        <v>82.716049382716051</v>
      </c>
      <c r="V18" s="99">
        <f>(BI18+BJ18+BJ18)/(G18*2)*100</f>
        <v>65.432098765432102</v>
      </c>
      <c r="W18" s="99">
        <f>(BL18+BM18+BM18)/(G18*2)*100</f>
        <v>52.469135802469133</v>
      </c>
      <c r="X18" s="99">
        <f>(BO18+BP18+BP18)/(G18*2)*100</f>
        <v>58.024691358024697</v>
      </c>
      <c r="Y18" s="99">
        <f>BR18/G18*100</f>
        <v>61.728395061728392</v>
      </c>
      <c r="Z18" s="99">
        <f>BT18/G18*100</f>
        <v>48.148148148148145</v>
      </c>
      <c r="AA18" s="99">
        <f>(BV18+BW18*2+BX18*3+BY18*4+BZ18*5+CA18*6+CB18*7+CC18*8)/(G18*8)*100</f>
        <v>57.716049382716051</v>
      </c>
      <c r="AB18" s="99">
        <v>13.358024691358025</v>
      </c>
      <c r="AC18" s="99"/>
      <c r="AD18" s="99"/>
      <c r="AE18" s="99"/>
      <c r="AF18" s="99"/>
      <c r="AG18" s="96">
        <v>74</v>
      </c>
      <c r="AH18" s="96">
        <v>80</v>
      </c>
      <c r="AI18" s="96">
        <v>46</v>
      </c>
      <c r="AJ18" s="106">
        <v>4</v>
      </c>
      <c r="AK18" s="106">
        <v>35</v>
      </c>
      <c r="AL18" s="106">
        <v>42</v>
      </c>
      <c r="AM18" s="106">
        <v>20</v>
      </c>
      <c r="AN18" s="106">
        <v>34</v>
      </c>
      <c r="AO18" s="106">
        <v>27</v>
      </c>
      <c r="AP18" s="106">
        <v>56</v>
      </c>
      <c r="AQ18" s="106">
        <v>40</v>
      </c>
      <c r="AR18" s="106">
        <v>8</v>
      </c>
      <c r="AS18" s="106">
        <v>10</v>
      </c>
      <c r="AT18" s="106">
        <v>26</v>
      </c>
      <c r="AU18" s="106">
        <v>26</v>
      </c>
      <c r="AV18" s="106">
        <v>11</v>
      </c>
      <c r="AW18" s="105"/>
      <c r="AX18" s="106">
        <v>34</v>
      </c>
      <c r="AY18" s="106">
        <v>47</v>
      </c>
      <c r="AZ18" s="106">
        <v>62</v>
      </c>
      <c r="BA18" s="105"/>
      <c r="BB18" s="106">
        <v>7</v>
      </c>
      <c r="BC18" s="106">
        <v>39</v>
      </c>
      <c r="BD18" s="106">
        <v>35</v>
      </c>
      <c r="BE18" s="106">
        <v>5</v>
      </c>
      <c r="BF18" s="106">
        <v>18</v>
      </c>
      <c r="BG18" s="106">
        <v>58</v>
      </c>
      <c r="BH18" s="106">
        <v>11</v>
      </c>
      <c r="BI18" s="106">
        <v>34</v>
      </c>
      <c r="BJ18" s="106">
        <v>36</v>
      </c>
      <c r="BK18" s="106">
        <v>18</v>
      </c>
      <c r="BL18" s="106">
        <v>41</v>
      </c>
      <c r="BM18" s="106">
        <v>22</v>
      </c>
      <c r="BN18" s="106">
        <v>8</v>
      </c>
      <c r="BO18" s="106">
        <v>52</v>
      </c>
      <c r="BP18" s="106">
        <v>21</v>
      </c>
      <c r="BQ18" s="106">
        <v>31</v>
      </c>
      <c r="BR18" s="106">
        <v>50</v>
      </c>
      <c r="BS18" s="106">
        <v>42</v>
      </c>
      <c r="BT18" s="106">
        <v>39</v>
      </c>
      <c r="BU18" s="106">
        <v>1</v>
      </c>
      <c r="BV18" s="105"/>
      <c r="BW18" s="106">
        <v>8</v>
      </c>
      <c r="BX18" s="106">
        <v>18</v>
      </c>
      <c r="BY18" s="106">
        <v>14</v>
      </c>
      <c r="BZ18" s="106">
        <v>13</v>
      </c>
      <c r="CA18" s="106">
        <v>13</v>
      </c>
      <c r="CB18" s="106">
        <v>7</v>
      </c>
      <c r="CC18" s="106">
        <v>7</v>
      </c>
    </row>
    <row r="19" spans="1:81" x14ac:dyDescent="0.25">
      <c r="A19" s="94"/>
      <c r="B19" s="24">
        <v>101401</v>
      </c>
      <c r="C19" s="24">
        <v>101401</v>
      </c>
      <c r="D19" s="92" t="b">
        <f>AND(B19=C19)</f>
        <v>1</v>
      </c>
      <c r="E19" s="93"/>
      <c r="F19" s="97"/>
      <c r="G19" s="93"/>
      <c r="H19" s="96"/>
      <c r="I19" s="95"/>
      <c r="J19" s="95"/>
      <c r="K19" s="95"/>
      <c r="L19" s="95"/>
      <c r="M19" s="95"/>
      <c r="N19" s="95"/>
      <c r="O19" s="95"/>
      <c r="P19" s="95"/>
      <c r="Q19" s="95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6"/>
      <c r="AH19" s="96"/>
      <c r="AI19" s="9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5"/>
      <c r="AX19" s="106"/>
      <c r="AY19" s="106"/>
      <c r="AZ19" s="106"/>
      <c r="BA19" s="105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11"/>
      <c r="BV19" s="105"/>
      <c r="BW19" s="106"/>
      <c r="BX19" s="106"/>
      <c r="BY19" s="106"/>
      <c r="BZ19" s="106"/>
      <c r="CA19" s="106"/>
      <c r="CB19" s="106"/>
      <c r="CC19" s="106"/>
    </row>
    <row r="20" spans="1:81" x14ac:dyDescent="0.25">
      <c r="A20" s="94">
        <v>100</v>
      </c>
      <c r="B20" s="94">
        <v>102001</v>
      </c>
      <c r="C20" s="107">
        <v>102001</v>
      </c>
      <c r="D20" s="92" t="b">
        <f>AND(B20=C20)</f>
        <v>1</v>
      </c>
      <c r="E20" s="93">
        <v>104</v>
      </c>
      <c r="F20" s="97"/>
      <c r="G20" s="93">
        <v>104</v>
      </c>
      <c r="H20" s="96">
        <v>2</v>
      </c>
      <c r="I20" s="95">
        <f>H20/G20*100</f>
        <v>1.9230769230769231</v>
      </c>
      <c r="J20" s="95">
        <f>AG20/G20*100</f>
        <v>91.34615384615384</v>
      </c>
      <c r="K20" s="95">
        <f>AH20/G20*100</f>
        <v>96.15384615384616</v>
      </c>
      <c r="L20" s="95">
        <f>AI20/G20*100</f>
        <v>69.230769230769226</v>
      </c>
      <c r="M20" s="95">
        <f>(AJ20+AK20+AK20+AL20+AL20+AL20)/(G20*3)*100</f>
        <v>85.576923076923066</v>
      </c>
      <c r="N20" s="95">
        <f>((AN20+AO20+AO20)/(G20*2))*100</f>
        <v>46.634615384615387</v>
      </c>
      <c r="O20" s="95">
        <f>AP20/G20*100</f>
        <v>64.423076923076934</v>
      </c>
      <c r="P20" s="95">
        <f>AQ20/G20*100</f>
        <v>53.846153846153847</v>
      </c>
      <c r="Q20" s="95">
        <f>(AS20+AT20*2+AU20*3+AV20*4)/(G20*4)*100</f>
        <v>52.884615384615387</v>
      </c>
      <c r="R20" s="99">
        <f>(AX20+AY20+AY20)/(G20*2)*100</f>
        <v>92.788461538461547</v>
      </c>
      <c r="S20" s="99">
        <f>AZ20/G20*100</f>
        <v>82.692307692307693</v>
      </c>
      <c r="T20" s="99">
        <f>(BB20+BC20*2+BD20*3)/(G20*3)*100</f>
        <v>89.423076923076934</v>
      </c>
      <c r="U20" s="99">
        <f>(BF20+BG20*2)/(G20*2)*100</f>
        <v>95.673076923076934</v>
      </c>
      <c r="V20" s="99">
        <f>(BI20+BJ20+BJ20)/(G20*2)*100</f>
        <v>71.634615384615387</v>
      </c>
      <c r="W20" s="99">
        <f>(BL20+BM20+BM20)/(G20*2)*100</f>
        <v>53.846153846153847</v>
      </c>
      <c r="X20" s="99">
        <f>(BO20+BP20+BP20)/(G20*2)*100</f>
        <v>62.019230769230774</v>
      </c>
      <c r="Y20" s="99">
        <f>BR20/G20*100</f>
        <v>78.84615384615384</v>
      </c>
      <c r="Z20" s="99">
        <f>BT20/G20*100</f>
        <v>69.230769230769226</v>
      </c>
      <c r="AA20" s="99">
        <f>(BV20+BW20*2+BX20*3+BY20*4+BZ20*5+CA20*6+CB20*7+CC20*8)/(G20*8)*100</f>
        <v>65.384615384615387</v>
      </c>
      <c r="AB20" s="99">
        <v>14.509615384615385</v>
      </c>
      <c r="AC20" s="99"/>
      <c r="AD20" s="99"/>
      <c r="AE20" s="99"/>
      <c r="AF20" s="99"/>
      <c r="AG20" s="96">
        <v>95</v>
      </c>
      <c r="AH20" s="96">
        <v>100</v>
      </c>
      <c r="AI20" s="96">
        <v>72</v>
      </c>
      <c r="AJ20" s="106">
        <v>3</v>
      </c>
      <c r="AK20" s="106">
        <v>39</v>
      </c>
      <c r="AL20" s="106">
        <v>62</v>
      </c>
      <c r="AM20" s="106">
        <v>31</v>
      </c>
      <c r="AN20" s="106">
        <v>49</v>
      </c>
      <c r="AO20" s="106">
        <v>24</v>
      </c>
      <c r="AP20" s="106">
        <v>67</v>
      </c>
      <c r="AQ20" s="106">
        <v>56</v>
      </c>
      <c r="AR20" s="106">
        <v>14</v>
      </c>
      <c r="AS20" s="106">
        <v>16</v>
      </c>
      <c r="AT20" s="106">
        <v>28</v>
      </c>
      <c r="AU20" s="106">
        <v>36</v>
      </c>
      <c r="AV20" s="106">
        <v>10</v>
      </c>
      <c r="AW20" s="106">
        <v>1</v>
      </c>
      <c r="AX20" s="106">
        <v>13</v>
      </c>
      <c r="AY20" s="106">
        <v>90</v>
      </c>
      <c r="AZ20" s="106">
        <v>86</v>
      </c>
      <c r="BA20" s="106">
        <v>1</v>
      </c>
      <c r="BB20" s="106">
        <v>3</v>
      </c>
      <c r="BC20" s="106">
        <v>24</v>
      </c>
      <c r="BD20" s="106">
        <v>76</v>
      </c>
      <c r="BE20" s="106">
        <v>1</v>
      </c>
      <c r="BF20" s="106">
        <v>7</v>
      </c>
      <c r="BG20" s="106">
        <v>96</v>
      </c>
      <c r="BH20" s="106">
        <v>11</v>
      </c>
      <c r="BI20" s="106">
        <v>37</v>
      </c>
      <c r="BJ20" s="106">
        <v>56</v>
      </c>
      <c r="BK20" s="106">
        <v>16</v>
      </c>
      <c r="BL20" s="106">
        <v>64</v>
      </c>
      <c r="BM20" s="106">
        <v>24</v>
      </c>
      <c r="BN20" s="106">
        <v>8</v>
      </c>
      <c r="BO20" s="106">
        <v>63</v>
      </c>
      <c r="BP20" s="106">
        <v>33</v>
      </c>
      <c r="BQ20" s="106">
        <v>22</v>
      </c>
      <c r="BR20" s="106">
        <v>82</v>
      </c>
      <c r="BS20" s="106">
        <v>32</v>
      </c>
      <c r="BT20" s="106">
        <v>72</v>
      </c>
      <c r="BU20" s="105"/>
      <c r="BV20" s="106">
        <v>1</v>
      </c>
      <c r="BW20" s="106">
        <v>3</v>
      </c>
      <c r="BX20" s="106">
        <v>5</v>
      </c>
      <c r="BY20" s="106">
        <v>22</v>
      </c>
      <c r="BZ20" s="106">
        <v>31</v>
      </c>
      <c r="CA20" s="106">
        <v>19</v>
      </c>
      <c r="CB20" s="106">
        <v>19</v>
      </c>
      <c r="CC20" s="106">
        <v>4</v>
      </c>
    </row>
    <row r="21" spans="1:81" x14ac:dyDescent="0.25">
      <c r="A21" s="94">
        <v>100</v>
      </c>
      <c r="B21" s="94">
        <v>102002</v>
      </c>
      <c r="C21" s="107">
        <v>102002</v>
      </c>
      <c r="D21" s="92" t="b">
        <f>AND(B21=C21)</f>
        <v>1</v>
      </c>
      <c r="E21" s="93">
        <v>69</v>
      </c>
      <c r="F21" s="97"/>
      <c r="G21" s="93">
        <v>69</v>
      </c>
      <c r="H21" s="96"/>
      <c r="I21" s="95">
        <f>H21/G21*100</f>
        <v>0</v>
      </c>
      <c r="J21" s="95">
        <f>AG21/G21*100</f>
        <v>98.550724637681171</v>
      </c>
      <c r="K21" s="95">
        <f>AH21/G21*100</f>
        <v>97.101449275362313</v>
      </c>
      <c r="L21" s="95">
        <f>AI21/G21*100</f>
        <v>49.275362318840585</v>
      </c>
      <c r="M21" s="95">
        <f>(AJ21+AK21+AK21+AL21+AL21+AL21)/(G21*3)*100</f>
        <v>81.642512077294683</v>
      </c>
      <c r="N21" s="95">
        <f>((AN21+AO21+AO21)/(G21*2))*100</f>
        <v>57.971014492753625</v>
      </c>
      <c r="O21" s="95">
        <f>AP21/G21*100</f>
        <v>73.91304347826086</v>
      </c>
      <c r="P21" s="95">
        <f>AQ21/G21*100</f>
        <v>59.420289855072461</v>
      </c>
      <c r="Q21" s="95">
        <f>(AS21+AT21*2+AU21*3+AV21*4)/(G21*4)*100</f>
        <v>62.318840579710141</v>
      </c>
      <c r="R21" s="99">
        <f>(AX21+AY21+AY21)/(G21*2)*100</f>
        <v>89.85507246376811</v>
      </c>
      <c r="S21" s="99">
        <f>AZ21/G21*100</f>
        <v>78.260869565217391</v>
      </c>
      <c r="T21" s="99">
        <f>(BB21+BC21*2+BD21*3)/(G21*3)*100</f>
        <v>85.990338164251213</v>
      </c>
      <c r="U21" s="99">
        <f>(BF21+BG21*2)/(G21*2)*100</f>
        <v>89.85507246376811</v>
      </c>
      <c r="V21" s="99">
        <f>(BI21+BJ21+BJ21)/(G21*2)*100</f>
        <v>59.420289855072461</v>
      </c>
      <c r="W21" s="99">
        <f>(BL21+BM21+BM21)/(G21*2)*100</f>
        <v>52.173913043478258</v>
      </c>
      <c r="X21" s="99">
        <f>(BO21+BP21+BP21)/(G21*2)*100</f>
        <v>55.072463768115945</v>
      </c>
      <c r="Y21" s="99">
        <f>BR21/G21*100</f>
        <v>66.666666666666657</v>
      </c>
      <c r="Z21" s="99">
        <f>BT21/G21*100</f>
        <v>81.159420289855078</v>
      </c>
      <c r="AA21" s="99">
        <f>(BV21+BW21*2+BX21*3+BY21*4+BZ21*5+CA21*6+CB21*7+CC21*8)/(G21*8)*100</f>
        <v>60.144927536231883</v>
      </c>
      <c r="AB21" s="99">
        <v>14.130434782608695</v>
      </c>
      <c r="AC21" s="109"/>
      <c r="AD21" s="109"/>
      <c r="AE21" s="109"/>
      <c r="AF21" s="109"/>
      <c r="AG21" s="96">
        <v>68</v>
      </c>
      <c r="AH21" s="96">
        <v>67</v>
      </c>
      <c r="AI21" s="96">
        <v>34</v>
      </c>
      <c r="AJ21" s="105"/>
      <c r="AK21" s="106">
        <v>38</v>
      </c>
      <c r="AL21" s="106">
        <v>31</v>
      </c>
      <c r="AM21" s="106">
        <v>9</v>
      </c>
      <c r="AN21" s="106">
        <v>40</v>
      </c>
      <c r="AO21" s="106">
        <v>20</v>
      </c>
      <c r="AP21" s="106">
        <v>51</v>
      </c>
      <c r="AQ21" s="106">
        <v>41</v>
      </c>
      <c r="AR21" s="105"/>
      <c r="AS21" s="106">
        <v>16</v>
      </c>
      <c r="AT21" s="106">
        <v>17</v>
      </c>
      <c r="AU21" s="106">
        <v>22</v>
      </c>
      <c r="AV21" s="106">
        <v>14</v>
      </c>
      <c r="AW21" s="106">
        <v>1</v>
      </c>
      <c r="AX21" s="106">
        <v>12</v>
      </c>
      <c r="AY21" s="106">
        <v>56</v>
      </c>
      <c r="AZ21" s="106">
        <v>54</v>
      </c>
      <c r="BA21" s="106">
        <v>1</v>
      </c>
      <c r="BB21" s="106">
        <v>2</v>
      </c>
      <c r="BC21" s="106">
        <v>22</v>
      </c>
      <c r="BD21" s="106">
        <v>44</v>
      </c>
      <c r="BE21" s="105"/>
      <c r="BF21" s="106">
        <v>14</v>
      </c>
      <c r="BG21" s="106">
        <v>55</v>
      </c>
      <c r="BH21" s="106">
        <v>12</v>
      </c>
      <c r="BI21" s="106">
        <v>32</v>
      </c>
      <c r="BJ21" s="106">
        <v>25</v>
      </c>
      <c r="BK21" s="106">
        <v>9</v>
      </c>
      <c r="BL21" s="106">
        <v>48</v>
      </c>
      <c r="BM21" s="106">
        <v>12</v>
      </c>
      <c r="BN21" s="106">
        <v>10</v>
      </c>
      <c r="BO21" s="106">
        <v>42</v>
      </c>
      <c r="BP21" s="106">
        <v>17</v>
      </c>
      <c r="BQ21" s="106">
        <v>23</v>
      </c>
      <c r="BR21" s="106">
        <v>46</v>
      </c>
      <c r="BS21" s="106">
        <v>13</v>
      </c>
      <c r="BT21" s="106">
        <v>56</v>
      </c>
      <c r="BU21" s="105"/>
      <c r="BV21" s="105"/>
      <c r="BW21" s="106">
        <v>4</v>
      </c>
      <c r="BX21" s="106">
        <v>9</v>
      </c>
      <c r="BY21" s="106">
        <v>13</v>
      </c>
      <c r="BZ21" s="106">
        <v>18</v>
      </c>
      <c r="CA21" s="106">
        <v>21</v>
      </c>
      <c r="CB21" s="106">
        <v>3</v>
      </c>
      <c r="CC21" s="106">
        <v>1</v>
      </c>
    </row>
    <row r="22" spans="1:81" x14ac:dyDescent="0.25">
      <c r="A22" s="94">
        <v>100</v>
      </c>
      <c r="B22" s="94">
        <v>102003</v>
      </c>
      <c r="C22" s="107">
        <v>102003</v>
      </c>
      <c r="D22" s="92" t="b">
        <f>AND(B22=C22)</f>
        <v>1</v>
      </c>
      <c r="E22" s="93">
        <v>63</v>
      </c>
      <c r="F22" s="97"/>
      <c r="G22" s="93">
        <v>63</v>
      </c>
      <c r="H22" s="96">
        <v>3</v>
      </c>
      <c r="I22" s="95">
        <f>H22/G22*100</f>
        <v>4.7619047619047619</v>
      </c>
      <c r="J22" s="95">
        <f>AG22/G22*100</f>
        <v>60.317460317460316</v>
      </c>
      <c r="K22" s="95">
        <f>AH22/G22*100</f>
        <v>96.825396825396822</v>
      </c>
      <c r="L22" s="95">
        <f>AI22/G22*100</f>
        <v>41.269841269841265</v>
      </c>
      <c r="M22" s="95">
        <f>(AJ22+AK22+AK22+AL22+AL22+AL22)/(G22*3)*100</f>
        <v>66.137566137566139</v>
      </c>
      <c r="N22" s="95">
        <f>((AN22+AO22+AO22)/(G22*2))*100</f>
        <v>61.904761904761905</v>
      </c>
      <c r="O22" s="95">
        <f>AP22/G22*100</f>
        <v>69.841269841269835</v>
      </c>
      <c r="P22" s="95">
        <f>AQ22/G22*100</f>
        <v>58.730158730158735</v>
      </c>
      <c r="Q22" s="95">
        <f>(AS22+AT22*2+AU22*3+AV22*4)/(G22*4)*100</f>
        <v>63.095238095238095</v>
      </c>
      <c r="R22" s="99">
        <f>(AX22+AY22+AY22)/(G22*2)*100</f>
        <v>94.444444444444443</v>
      </c>
      <c r="S22" s="99">
        <f>AZ22/G22*100</f>
        <v>88.888888888888886</v>
      </c>
      <c r="T22" s="99">
        <f>(BB22+BC22*2+BD22*3)/(G22*3)*100</f>
        <v>92.592592592592595</v>
      </c>
      <c r="U22" s="99">
        <f>(BF22+BG22*2)/(G22*2)*100</f>
        <v>91.269841269841265</v>
      </c>
      <c r="V22" s="99">
        <f>(BI22+BJ22+BJ22)/(G22*2)*100</f>
        <v>55.555555555555557</v>
      </c>
      <c r="W22" s="99">
        <f>(BL22+BM22+BM22)/(G22*2)*100</f>
        <v>60.317460317460316</v>
      </c>
      <c r="X22" s="99">
        <f>(BO22+BP22+BP22)/(G22*2)*100</f>
        <v>64.285714285714292</v>
      </c>
      <c r="Y22" s="99">
        <f>BR22/G22*100</f>
        <v>69.841269841269835</v>
      </c>
      <c r="Z22" s="99">
        <f>BT22/G22*100</f>
        <v>47.619047619047613</v>
      </c>
      <c r="AA22" s="99">
        <f>(BV22+BW22*2+BX22*3+BY22*4+BZ22*5+CA22*6+CB22*7+CC22*8)/(G22*8)*100</f>
        <v>59.722222222222221</v>
      </c>
      <c r="AB22" s="99">
        <v>13.888888888888889</v>
      </c>
      <c r="AC22" s="99"/>
      <c r="AD22" s="99"/>
      <c r="AE22" s="99"/>
      <c r="AF22" s="99"/>
      <c r="AG22" s="96">
        <v>38</v>
      </c>
      <c r="AH22" s="96">
        <v>61</v>
      </c>
      <c r="AI22" s="96">
        <v>26</v>
      </c>
      <c r="AJ22" s="106">
        <v>16</v>
      </c>
      <c r="AK22" s="106">
        <v>32</v>
      </c>
      <c r="AL22" s="106">
        <v>15</v>
      </c>
      <c r="AM22" s="106">
        <v>16</v>
      </c>
      <c r="AN22" s="106">
        <v>16</v>
      </c>
      <c r="AO22" s="106">
        <v>31</v>
      </c>
      <c r="AP22" s="106">
        <v>44</v>
      </c>
      <c r="AQ22" s="106">
        <v>37</v>
      </c>
      <c r="AR22" s="106">
        <v>6</v>
      </c>
      <c r="AS22" s="106">
        <v>8</v>
      </c>
      <c r="AT22" s="106">
        <v>12</v>
      </c>
      <c r="AU22" s="106">
        <v>21</v>
      </c>
      <c r="AV22" s="106">
        <v>16</v>
      </c>
      <c r="AW22" s="106">
        <v>1</v>
      </c>
      <c r="AX22" s="106">
        <v>5</v>
      </c>
      <c r="AY22" s="106">
        <v>57</v>
      </c>
      <c r="AZ22" s="106">
        <v>56</v>
      </c>
      <c r="BA22" s="105"/>
      <c r="BB22" s="106">
        <v>2</v>
      </c>
      <c r="BC22" s="106">
        <v>10</v>
      </c>
      <c r="BD22" s="106">
        <v>51</v>
      </c>
      <c r="BE22" s="106">
        <v>2</v>
      </c>
      <c r="BF22" s="106">
        <v>7</v>
      </c>
      <c r="BG22" s="106">
        <v>54</v>
      </c>
      <c r="BH22" s="106">
        <v>11</v>
      </c>
      <c r="BI22" s="106">
        <v>34</v>
      </c>
      <c r="BJ22" s="106">
        <v>18</v>
      </c>
      <c r="BK22" s="106">
        <v>10</v>
      </c>
      <c r="BL22" s="106">
        <v>30</v>
      </c>
      <c r="BM22" s="106">
        <v>23</v>
      </c>
      <c r="BN22" s="106">
        <v>3</v>
      </c>
      <c r="BO22" s="106">
        <v>39</v>
      </c>
      <c r="BP22" s="106">
        <v>21</v>
      </c>
      <c r="BQ22" s="106">
        <v>19</v>
      </c>
      <c r="BR22" s="106">
        <v>44</v>
      </c>
      <c r="BS22" s="106">
        <v>33</v>
      </c>
      <c r="BT22" s="106">
        <v>30</v>
      </c>
      <c r="BU22" s="105"/>
      <c r="BV22" s="106">
        <v>1</v>
      </c>
      <c r="BW22" s="106">
        <v>5</v>
      </c>
      <c r="BX22" s="106">
        <v>9</v>
      </c>
      <c r="BY22" s="106">
        <v>15</v>
      </c>
      <c r="BZ22" s="106">
        <v>10</v>
      </c>
      <c r="CA22" s="106">
        <v>10</v>
      </c>
      <c r="CB22" s="106">
        <v>11</v>
      </c>
      <c r="CC22" s="106">
        <v>2</v>
      </c>
    </row>
    <row r="23" spans="1:81" x14ac:dyDescent="0.25">
      <c r="A23" s="94">
        <v>100</v>
      </c>
      <c r="B23" s="94">
        <v>102004</v>
      </c>
      <c r="C23" s="107">
        <v>102004</v>
      </c>
      <c r="D23" s="92" t="b">
        <f>AND(B23=C23)</f>
        <v>1</v>
      </c>
      <c r="E23" s="93">
        <v>67</v>
      </c>
      <c r="F23" s="93">
        <v>2</v>
      </c>
      <c r="G23" s="93">
        <v>65</v>
      </c>
      <c r="H23" s="96"/>
      <c r="I23" s="95">
        <f>H23/G23*100</f>
        <v>0</v>
      </c>
      <c r="J23" s="95">
        <f>AG23/G23*100</f>
        <v>96.92307692307692</v>
      </c>
      <c r="K23" s="95">
        <f>AH23/G23*100</f>
        <v>96.92307692307692</v>
      </c>
      <c r="L23" s="95">
        <f>AI23/G23*100</f>
        <v>67.692307692307693</v>
      </c>
      <c r="M23" s="95">
        <f>(AJ23+AK23+AK23+AL23+AL23+AL23)/(G23*3)*100</f>
        <v>87.179487179487182</v>
      </c>
      <c r="N23" s="95">
        <f>((AN23+AO23+AO23)/(G23*2))*100</f>
        <v>71.538461538461533</v>
      </c>
      <c r="O23" s="95">
        <f>AP23/G23*100</f>
        <v>84.615384615384613</v>
      </c>
      <c r="P23" s="95">
        <f>AQ23/G23*100</f>
        <v>80</v>
      </c>
      <c r="Q23" s="95">
        <f>(AS23+AT23*2+AU23*3+AV23*4)/(G23*4)*100</f>
        <v>76.923076923076934</v>
      </c>
      <c r="R23" s="99">
        <f>(AX23+AY23+AY23)/(G23*2)*100</f>
        <v>93.07692307692308</v>
      </c>
      <c r="S23" s="99">
        <f>AZ23/G23*100</f>
        <v>86.15384615384616</v>
      </c>
      <c r="T23" s="99">
        <f>(BB23+BC23*2+BD23*3)/(G23*3)*100</f>
        <v>90.769230769230774</v>
      </c>
      <c r="U23" s="99">
        <f>(BF23+BG23*2)/(G23*2)*100</f>
        <v>96.15384615384616</v>
      </c>
      <c r="V23" s="99">
        <f>(BI23+BJ23+BJ23)/(G23*2)*100</f>
        <v>58.461538461538467</v>
      </c>
      <c r="W23" s="99">
        <f>(BL23+BM23+BM23)/(G23*2)*100</f>
        <v>45.384615384615387</v>
      </c>
      <c r="X23" s="99">
        <f>(BO23+BP23+BP23)/(G23*2)*100</f>
        <v>69.230769230769226</v>
      </c>
      <c r="Y23" s="99">
        <f>BR23/G23*100</f>
        <v>61.53846153846154</v>
      </c>
      <c r="Z23" s="99">
        <f>BT23/G23*100</f>
        <v>46.153846153846153</v>
      </c>
      <c r="AA23" s="99">
        <f>(BV23+BW23*2+BX23*3+BY23*4+BZ23*5+CA23*6+CB23*7+CC23*8)/(G23*8)*100</f>
        <v>56.730769230769226</v>
      </c>
      <c r="AB23" s="99">
        <v>14.876923076923077</v>
      </c>
      <c r="AC23" s="109"/>
      <c r="AD23" s="109"/>
      <c r="AE23" s="109"/>
      <c r="AF23" s="109"/>
      <c r="AG23" s="96">
        <v>63</v>
      </c>
      <c r="AH23" s="96">
        <v>63</v>
      </c>
      <c r="AI23" s="96">
        <v>44</v>
      </c>
      <c r="AJ23" s="105"/>
      <c r="AK23" s="106">
        <v>25</v>
      </c>
      <c r="AL23" s="106">
        <v>40</v>
      </c>
      <c r="AM23" s="106">
        <v>8</v>
      </c>
      <c r="AN23" s="106">
        <v>21</v>
      </c>
      <c r="AO23" s="106">
        <v>36</v>
      </c>
      <c r="AP23" s="106">
        <v>55</v>
      </c>
      <c r="AQ23" s="106">
        <v>52</v>
      </c>
      <c r="AR23" s="106">
        <v>1</v>
      </c>
      <c r="AS23" s="106">
        <v>6</v>
      </c>
      <c r="AT23" s="106">
        <v>7</v>
      </c>
      <c r="AU23" s="106">
        <v>24</v>
      </c>
      <c r="AV23" s="106">
        <v>27</v>
      </c>
      <c r="AW23" s="105"/>
      <c r="AX23" s="106">
        <v>9</v>
      </c>
      <c r="AY23" s="106">
        <v>56</v>
      </c>
      <c r="AZ23" s="106">
        <v>56</v>
      </c>
      <c r="BA23" s="105"/>
      <c r="BB23" s="105"/>
      <c r="BC23" s="106">
        <v>18</v>
      </c>
      <c r="BD23" s="106">
        <v>47</v>
      </c>
      <c r="BE23" s="105"/>
      <c r="BF23" s="106">
        <v>5</v>
      </c>
      <c r="BG23" s="106">
        <v>60</v>
      </c>
      <c r="BH23" s="106">
        <v>20</v>
      </c>
      <c r="BI23" s="106">
        <v>14</v>
      </c>
      <c r="BJ23" s="106">
        <v>31</v>
      </c>
      <c r="BK23" s="106">
        <v>21</v>
      </c>
      <c r="BL23" s="106">
        <v>29</v>
      </c>
      <c r="BM23" s="106">
        <v>15</v>
      </c>
      <c r="BN23" s="106">
        <v>6</v>
      </c>
      <c r="BO23" s="106">
        <v>28</v>
      </c>
      <c r="BP23" s="106">
        <v>31</v>
      </c>
      <c r="BQ23" s="106">
        <v>25</v>
      </c>
      <c r="BR23" s="106">
        <v>40</v>
      </c>
      <c r="BS23" s="106">
        <v>35</v>
      </c>
      <c r="BT23" s="106">
        <v>30</v>
      </c>
      <c r="BU23" s="105"/>
      <c r="BV23" s="106">
        <v>4</v>
      </c>
      <c r="BW23" s="106">
        <v>7</v>
      </c>
      <c r="BX23" s="106">
        <v>6</v>
      </c>
      <c r="BY23" s="106">
        <v>14</v>
      </c>
      <c r="BZ23" s="106">
        <v>14</v>
      </c>
      <c r="CA23" s="106">
        <v>11</v>
      </c>
      <c r="CB23" s="106">
        <v>5</v>
      </c>
      <c r="CC23" s="106">
        <v>4</v>
      </c>
    </row>
    <row r="24" spans="1:81" x14ac:dyDescent="0.25">
      <c r="A24" s="94">
        <v>100</v>
      </c>
      <c r="B24" s="94">
        <v>102005</v>
      </c>
      <c r="C24" s="107">
        <v>102005</v>
      </c>
      <c r="D24" s="92" t="b">
        <f>AND(B24=C24)</f>
        <v>1</v>
      </c>
      <c r="E24" s="93">
        <v>73</v>
      </c>
      <c r="F24" s="97"/>
      <c r="G24" s="93">
        <v>73</v>
      </c>
      <c r="H24" s="96">
        <v>3</v>
      </c>
      <c r="I24" s="95">
        <f>H24/G24*100</f>
        <v>4.10958904109589</v>
      </c>
      <c r="J24" s="95">
        <f>AG24/G24*100</f>
        <v>82.191780821917803</v>
      </c>
      <c r="K24" s="95">
        <f>AH24/G24*100</f>
        <v>98.630136986301366</v>
      </c>
      <c r="L24" s="95">
        <f>AI24/G24*100</f>
        <v>50.684931506849317</v>
      </c>
      <c r="M24" s="95">
        <f>(AJ24+AK24+AK24+AL24+AL24+AL24)/(G24*3)*100</f>
        <v>77.168949771689498</v>
      </c>
      <c r="N24" s="95">
        <f>((AN24+AO24+AO24)/(G24*2))*100</f>
        <v>51.369863013698634</v>
      </c>
      <c r="O24" s="95">
        <f>AP24/G24*100</f>
        <v>67.123287671232873</v>
      </c>
      <c r="P24" s="95">
        <f>AQ24/G24*100</f>
        <v>65.753424657534239</v>
      </c>
      <c r="Q24" s="95">
        <f>(AS24+AT24*2+AU24*3+AV24*4)/(G24*4)*100</f>
        <v>58.904109589041099</v>
      </c>
      <c r="R24" s="99">
        <f>(AX24+AY24+AY24)/(G24*2)*100</f>
        <v>89.041095890410958</v>
      </c>
      <c r="S24" s="99">
        <f>AZ24/G24*100</f>
        <v>76.712328767123282</v>
      </c>
      <c r="T24" s="99">
        <f>(BB24+BC24*2+BD24*3)/(G24*3)*100</f>
        <v>84.93150684931507</v>
      </c>
      <c r="U24" s="99">
        <f>(BF24+BG24*2)/(G24*2)*100</f>
        <v>83.561643835616437</v>
      </c>
      <c r="V24" s="99">
        <f>(BI24+BJ24+BJ24)/(G24*2)*100</f>
        <v>60.958904109589042</v>
      </c>
      <c r="W24" s="99">
        <f>(BL24+BM24+BM24)/(G24*2)*100</f>
        <v>50</v>
      </c>
      <c r="X24" s="99">
        <f>(BO24+BP24+BP24)/(G24*2)*100</f>
        <v>79.452054794520549</v>
      </c>
      <c r="Y24" s="99">
        <f>BR24/G24*100</f>
        <v>65.753424657534239</v>
      </c>
      <c r="Z24" s="99">
        <f>BT24/G24*100</f>
        <v>35.61643835616438</v>
      </c>
      <c r="AA24" s="99">
        <f>(BV24+BW24*2+BX24*3+BY24*4+BZ24*5+CA24*6+CB24*7+CC24*8)/(G24*8)*100</f>
        <v>60.273972602739725</v>
      </c>
      <c r="AB24" s="99">
        <v>13.712328767123287</v>
      </c>
      <c r="AC24" s="99"/>
      <c r="AD24" s="99"/>
      <c r="AE24" s="99"/>
      <c r="AF24" s="99"/>
      <c r="AG24" s="96">
        <v>60</v>
      </c>
      <c r="AH24" s="96">
        <v>72</v>
      </c>
      <c r="AI24" s="96">
        <v>37</v>
      </c>
      <c r="AJ24" s="106">
        <v>7</v>
      </c>
      <c r="AK24" s="106">
        <v>36</v>
      </c>
      <c r="AL24" s="106">
        <v>30</v>
      </c>
      <c r="AM24" s="106">
        <v>17</v>
      </c>
      <c r="AN24" s="106">
        <v>37</v>
      </c>
      <c r="AO24" s="106">
        <v>19</v>
      </c>
      <c r="AP24" s="106">
        <v>49</v>
      </c>
      <c r="AQ24" s="106">
        <v>48</v>
      </c>
      <c r="AR24" s="106">
        <v>5</v>
      </c>
      <c r="AS24" s="106">
        <v>8</v>
      </c>
      <c r="AT24" s="106">
        <v>25</v>
      </c>
      <c r="AU24" s="106">
        <v>26</v>
      </c>
      <c r="AV24" s="106">
        <v>9</v>
      </c>
      <c r="AW24" s="105"/>
      <c r="AX24" s="106">
        <v>16</v>
      </c>
      <c r="AY24" s="106">
        <v>57</v>
      </c>
      <c r="AZ24" s="106">
        <v>56</v>
      </c>
      <c r="BA24" s="105"/>
      <c r="BB24" s="106">
        <v>2</v>
      </c>
      <c r="BC24" s="106">
        <v>29</v>
      </c>
      <c r="BD24" s="106">
        <v>42</v>
      </c>
      <c r="BE24" s="106">
        <v>3</v>
      </c>
      <c r="BF24" s="106">
        <v>18</v>
      </c>
      <c r="BG24" s="106">
        <v>52</v>
      </c>
      <c r="BH24" s="106">
        <v>11</v>
      </c>
      <c r="BI24" s="106">
        <v>35</v>
      </c>
      <c r="BJ24" s="106">
        <v>27</v>
      </c>
      <c r="BK24" s="106">
        <v>18</v>
      </c>
      <c r="BL24" s="106">
        <v>37</v>
      </c>
      <c r="BM24" s="106">
        <v>18</v>
      </c>
      <c r="BN24" s="105"/>
      <c r="BO24" s="106">
        <v>30</v>
      </c>
      <c r="BP24" s="106">
        <v>43</v>
      </c>
      <c r="BQ24" s="106">
        <v>25</v>
      </c>
      <c r="BR24" s="106">
        <v>48</v>
      </c>
      <c r="BS24" s="106">
        <v>47</v>
      </c>
      <c r="BT24" s="106">
        <v>26</v>
      </c>
      <c r="BU24" s="105"/>
      <c r="BV24" s="105"/>
      <c r="BW24" s="106">
        <v>1</v>
      </c>
      <c r="BX24" s="106">
        <v>14</v>
      </c>
      <c r="BY24" s="106">
        <v>16</v>
      </c>
      <c r="BZ24" s="106">
        <v>18</v>
      </c>
      <c r="CA24" s="106">
        <v>16</v>
      </c>
      <c r="CB24" s="106">
        <v>6</v>
      </c>
      <c r="CC24" s="106">
        <v>2</v>
      </c>
    </row>
    <row r="25" spans="1:81" x14ac:dyDescent="0.25">
      <c r="A25" s="94">
        <v>100</v>
      </c>
      <c r="B25" s="94">
        <v>102006</v>
      </c>
      <c r="C25" s="107">
        <v>102006</v>
      </c>
      <c r="D25" s="92" t="b">
        <f>AND(B25=C25)</f>
        <v>1</v>
      </c>
      <c r="E25" s="93">
        <v>64</v>
      </c>
      <c r="F25" s="93">
        <v>1</v>
      </c>
      <c r="G25" s="93">
        <v>63</v>
      </c>
      <c r="H25" s="96">
        <v>7</v>
      </c>
      <c r="I25" s="95">
        <f>H25/G25*100</f>
        <v>11.111111111111111</v>
      </c>
      <c r="J25" s="95">
        <f>AG25/G25*100</f>
        <v>84.126984126984127</v>
      </c>
      <c r="K25" s="95">
        <f>AH25/G25*100</f>
        <v>98.412698412698404</v>
      </c>
      <c r="L25" s="95">
        <f>AI25/G25*100</f>
        <v>69.841269841269835</v>
      </c>
      <c r="M25" s="95">
        <f>(AJ25+AK25+AK25+AL25+AL25+AL25)/(G25*3)*100</f>
        <v>84.126984126984127</v>
      </c>
      <c r="N25" s="95">
        <f>((AN25+AO25+AO25)/(G25*2))*100</f>
        <v>54.761904761904766</v>
      </c>
      <c r="O25" s="95">
        <f>AP25/G25*100</f>
        <v>69.841269841269835</v>
      </c>
      <c r="P25" s="95">
        <f>AQ25/G25*100</f>
        <v>46.031746031746032</v>
      </c>
      <c r="Q25" s="95">
        <f>(AS25+AT25*2+AU25*3+AV25*4)/(G25*4)*100</f>
        <v>56.349206349206348</v>
      </c>
      <c r="R25" s="99">
        <f>(AX25+AY25+AY25)/(G25*2)*100</f>
        <v>88.888888888888886</v>
      </c>
      <c r="S25" s="99">
        <f>AZ25/G25*100</f>
        <v>82.539682539682531</v>
      </c>
      <c r="T25" s="99">
        <f>(BB25+BC25*2+BD25*3)/(G25*3)*100</f>
        <v>86.772486772486772</v>
      </c>
      <c r="U25" s="99">
        <f>(BF25+BG25*2)/(G25*2)*100</f>
        <v>84.920634920634924</v>
      </c>
      <c r="V25" s="99">
        <f>(BI25+BJ25+BJ25)/(G25*2)*100</f>
        <v>61.904761904761905</v>
      </c>
      <c r="W25" s="99">
        <f>(BL25+BM25+BM25)/(G25*2)*100</f>
        <v>51.587301587301596</v>
      </c>
      <c r="X25" s="99">
        <f>(BO25+BP25+BP25)/(G25*2)*100</f>
        <v>55.555555555555557</v>
      </c>
      <c r="Y25" s="99">
        <f>BR25/G25*100</f>
        <v>55.555555555555557</v>
      </c>
      <c r="Z25" s="99">
        <f>BT25/G25*100</f>
        <v>41.269841269841265</v>
      </c>
      <c r="AA25" s="99">
        <f>(BV25+BW25*2+BX25*3+BY25*4+BZ25*5+CA25*6+CB25*7+CC25*8)/(G25*8)*100</f>
        <v>54.36507936507936</v>
      </c>
      <c r="AB25" s="99">
        <v>13.428571428571429</v>
      </c>
      <c r="AC25" s="99"/>
      <c r="AD25" s="99"/>
      <c r="AE25" s="99"/>
      <c r="AF25" s="99"/>
      <c r="AG25" s="96">
        <v>53</v>
      </c>
      <c r="AH25" s="96">
        <v>62</v>
      </c>
      <c r="AI25" s="96">
        <v>44</v>
      </c>
      <c r="AJ25" s="106">
        <v>5</v>
      </c>
      <c r="AK25" s="106">
        <v>20</v>
      </c>
      <c r="AL25" s="106">
        <v>38</v>
      </c>
      <c r="AM25" s="106">
        <v>16</v>
      </c>
      <c r="AN25" s="106">
        <v>25</v>
      </c>
      <c r="AO25" s="106">
        <v>22</v>
      </c>
      <c r="AP25" s="106">
        <v>44</v>
      </c>
      <c r="AQ25" s="106">
        <v>29</v>
      </c>
      <c r="AR25" s="106">
        <v>7</v>
      </c>
      <c r="AS25" s="106">
        <v>12</v>
      </c>
      <c r="AT25" s="106">
        <v>12</v>
      </c>
      <c r="AU25" s="106">
        <v>22</v>
      </c>
      <c r="AV25" s="106">
        <v>10</v>
      </c>
      <c r="AW25" s="106">
        <v>1</v>
      </c>
      <c r="AX25" s="106">
        <v>12</v>
      </c>
      <c r="AY25" s="106">
        <v>50</v>
      </c>
      <c r="AZ25" s="106">
        <v>52</v>
      </c>
      <c r="BA25" s="106">
        <v>1</v>
      </c>
      <c r="BB25" s="106">
        <v>3</v>
      </c>
      <c r="BC25" s="106">
        <v>16</v>
      </c>
      <c r="BD25" s="106">
        <v>43</v>
      </c>
      <c r="BE25" s="105"/>
      <c r="BF25" s="106">
        <v>19</v>
      </c>
      <c r="BG25" s="106">
        <v>44</v>
      </c>
      <c r="BH25" s="106">
        <v>11</v>
      </c>
      <c r="BI25" s="106">
        <v>26</v>
      </c>
      <c r="BJ25" s="106">
        <v>26</v>
      </c>
      <c r="BK25" s="106">
        <v>10</v>
      </c>
      <c r="BL25" s="106">
        <v>41</v>
      </c>
      <c r="BM25" s="106">
        <v>12</v>
      </c>
      <c r="BN25" s="106">
        <v>17</v>
      </c>
      <c r="BO25" s="106">
        <v>22</v>
      </c>
      <c r="BP25" s="106">
        <v>24</v>
      </c>
      <c r="BQ25" s="106">
        <v>28</v>
      </c>
      <c r="BR25" s="106">
        <v>35</v>
      </c>
      <c r="BS25" s="106">
        <v>37</v>
      </c>
      <c r="BT25" s="106">
        <v>26</v>
      </c>
      <c r="BU25" s="106">
        <v>1</v>
      </c>
      <c r="BV25" s="106">
        <v>6</v>
      </c>
      <c r="BW25" s="106">
        <v>8</v>
      </c>
      <c r="BX25" s="106">
        <v>5</v>
      </c>
      <c r="BY25" s="106">
        <v>12</v>
      </c>
      <c r="BZ25" s="106">
        <v>10</v>
      </c>
      <c r="CA25" s="106">
        <v>10</v>
      </c>
      <c r="CB25" s="106">
        <v>9</v>
      </c>
      <c r="CC25" s="106">
        <v>2</v>
      </c>
    </row>
    <row r="26" spans="1:81" x14ac:dyDescent="0.25">
      <c r="A26" s="94">
        <v>100</v>
      </c>
      <c r="B26" s="94">
        <v>102007</v>
      </c>
      <c r="C26" s="94">
        <v>102007</v>
      </c>
      <c r="D26" s="92" t="b">
        <f>AND(B26=C26)</f>
        <v>1</v>
      </c>
      <c r="E26" s="93">
        <v>24</v>
      </c>
      <c r="F26" s="93">
        <v>1</v>
      </c>
      <c r="G26" s="93">
        <v>23</v>
      </c>
      <c r="H26" s="96">
        <v>9</v>
      </c>
      <c r="I26" s="95">
        <f>H26/G26*100</f>
        <v>39.130434782608695</v>
      </c>
      <c r="J26" s="95">
        <f>AG26/G26*100</f>
        <v>95.652173913043484</v>
      </c>
      <c r="K26" s="95">
        <f>AH26/G26*100</f>
        <v>91.304347826086953</v>
      </c>
      <c r="L26" s="95">
        <f>AI26/G26*100</f>
        <v>21.739130434782609</v>
      </c>
      <c r="M26" s="95">
        <f>(AJ26+AK26+AK26+AL26+AL26+AL26)/(G26*3)*100</f>
        <v>69.565217391304344</v>
      </c>
      <c r="N26" s="95">
        <f>((AN26+AO26+AO26)/(G26*2))*100</f>
        <v>6.5217391304347823</v>
      </c>
      <c r="O26" s="95">
        <f>AP26/G26*100</f>
        <v>17.391304347826086</v>
      </c>
      <c r="P26" s="95">
        <f>AQ26/G26*100</f>
        <v>34.782608695652172</v>
      </c>
      <c r="Q26" s="95">
        <f>(AS26+AT26*2+AU26*3+AV26*4)/(G26*4)*100</f>
        <v>16.304347826086957</v>
      </c>
      <c r="R26" s="99">
        <f>(AX26+AY26+AY26)/(G26*2)*100</f>
        <v>73.91304347826086</v>
      </c>
      <c r="S26" s="99">
        <f>AZ26/G26*100</f>
        <v>43.478260869565219</v>
      </c>
      <c r="T26" s="99">
        <f>(BB26+BC26*2+BD26*3)/(G26*3)*100</f>
        <v>63.768115942028977</v>
      </c>
      <c r="U26" s="99">
        <f>(BF26+BG26*2)/(G26*2)*100</f>
        <v>89.130434782608688</v>
      </c>
      <c r="V26" s="99">
        <f>(BI26+BJ26+BJ26)/(G26*2)*100</f>
        <v>36.95652173913043</v>
      </c>
      <c r="W26" s="99">
        <f>(BL26+BM26+BM26)/(G26*2)*100</f>
        <v>58.695652173913047</v>
      </c>
      <c r="X26" s="99">
        <f>(BO26+BP26+BP26)/(G26*2)*100</f>
        <v>39.130434782608695</v>
      </c>
      <c r="Y26" s="99">
        <f>BR26/G26*100</f>
        <v>43.478260869565219</v>
      </c>
      <c r="Z26" s="99">
        <f>BT26/G26*100</f>
        <v>34.782608695652172</v>
      </c>
      <c r="AA26" s="99">
        <f>(BV26+BW26*2+BX26*3+BY26*4+BZ26*5+CA26*6+CB26*7+CC26*8)/(G26*8)*100</f>
        <v>43.478260869565219</v>
      </c>
      <c r="AB26" s="99">
        <v>9.9130434782608692</v>
      </c>
      <c r="AC26" s="99"/>
      <c r="AD26" s="99"/>
      <c r="AE26" s="99"/>
      <c r="AF26" s="99"/>
      <c r="AG26" s="96">
        <v>22</v>
      </c>
      <c r="AH26" s="96">
        <v>21</v>
      </c>
      <c r="AI26" s="96">
        <v>5</v>
      </c>
      <c r="AJ26" s="106">
        <v>2</v>
      </c>
      <c r="AK26" s="106">
        <v>17</v>
      </c>
      <c r="AL26" s="106">
        <v>4</v>
      </c>
      <c r="AM26" s="106">
        <v>21</v>
      </c>
      <c r="AN26" s="106">
        <v>1</v>
      </c>
      <c r="AO26" s="106">
        <v>1</v>
      </c>
      <c r="AP26" s="106">
        <v>4</v>
      </c>
      <c r="AQ26" s="106">
        <v>8</v>
      </c>
      <c r="AR26" s="106">
        <v>13</v>
      </c>
      <c r="AS26" s="106">
        <v>5</v>
      </c>
      <c r="AT26" s="106">
        <v>5</v>
      </c>
      <c r="AU26" s="105"/>
      <c r="AV26" s="105"/>
      <c r="AW26" s="106">
        <v>3</v>
      </c>
      <c r="AX26" s="106">
        <v>6</v>
      </c>
      <c r="AY26" s="106">
        <v>14</v>
      </c>
      <c r="AZ26" s="106">
        <v>10</v>
      </c>
      <c r="BA26" s="106">
        <v>3</v>
      </c>
      <c r="BB26" s="106">
        <v>4</v>
      </c>
      <c r="BC26" s="106">
        <v>8</v>
      </c>
      <c r="BD26" s="106">
        <v>8</v>
      </c>
      <c r="BE26" s="105"/>
      <c r="BF26" s="106">
        <v>5</v>
      </c>
      <c r="BG26" s="106">
        <v>18</v>
      </c>
      <c r="BH26" s="106">
        <v>10</v>
      </c>
      <c r="BI26" s="106">
        <v>9</v>
      </c>
      <c r="BJ26" s="106">
        <v>4</v>
      </c>
      <c r="BK26" s="106">
        <v>3</v>
      </c>
      <c r="BL26" s="106">
        <v>13</v>
      </c>
      <c r="BM26" s="106">
        <v>7</v>
      </c>
      <c r="BN26" s="106">
        <v>9</v>
      </c>
      <c r="BO26" s="106">
        <v>10</v>
      </c>
      <c r="BP26" s="106">
        <v>4</v>
      </c>
      <c r="BQ26" s="106">
        <v>13</v>
      </c>
      <c r="BR26" s="106">
        <v>10</v>
      </c>
      <c r="BS26" s="106">
        <v>15</v>
      </c>
      <c r="BT26" s="106">
        <v>8</v>
      </c>
      <c r="BU26" s="105"/>
      <c r="BV26" s="106">
        <v>1</v>
      </c>
      <c r="BW26" s="106">
        <v>6</v>
      </c>
      <c r="BX26" s="106">
        <v>5</v>
      </c>
      <c r="BY26" s="106">
        <v>5</v>
      </c>
      <c r="BZ26" s="106">
        <v>4</v>
      </c>
      <c r="CA26" s="106">
        <v>2</v>
      </c>
      <c r="CB26" s="105"/>
      <c r="CC26" s="105"/>
    </row>
    <row r="27" spans="1:81" x14ac:dyDescent="0.25">
      <c r="A27" s="94">
        <v>100</v>
      </c>
      <c r="B27" s="94">
        <v>102010</v>
      </c>
      <c r="C27" s="107">
        <v>102010</v>
      </c>
      <c r="D27" s="92" t="b">
        <f>AND(B27=C27)</f>
        <v>1</v>
      </c>
      <c r="E27" s="93">
        <v>65</v>
      </c>
      <c r="F27" s="97"/>
      <c r="G27" s="93">
        <v>65</v>
      </c>
      <c r="H27" s="96">
        <v>6</v>
      </c>
      <c r="I27" s="95">
        <f>H27/G27*100</f>
        <v>9.2307692307692317</v>
      </c>
      <c r="J27" s="95">
        <f>AG27/G27*100</f>
        <v>90.769230769230774</v>
      </c>
      <c r="K27" s="95">
        <f>AH27/G27*100</f>
        <v>98.461538461538467</v>
      </c>
      <c r="L27" s="95">
        <f>AI27/G27*100</f>
        <v>61.53846153846154</v>
      </c>
      <c r="M27" s="95">
        <f>(AJ27+AK27+AK27+AL27+AL27+AL27)/(G27*3)*100</f>
        <v>83.589743589743591</v>
      </c>
      <c r="N27" s="95">
        <f>((AN27+AO27+AO27)/(G27*2))*100</f>
        <v>55.384615384615387</v>
      </c>
      <c r="O27" s="95">
        <f>AP27/G27*100</f>
        <v>87.692307692307693</v>
      </c>
      <c r="P27" s="95">
        <f>AQ27/G27*100</f>
        <v>50.769230769230766</v>
      </c>
      <c r="Q27" s="95">
        <f>(AS27+AT27*2+AU27*3+AV27*4)/(G27*4)*100</f>
        <v>62.307692307692307</v>
      </c>
      <c r="R27" s="99">
        <f>(AX27+AY27+AY27)/(G27*2)*100</f>
        <v>86.15384615384616</v>
      </c>
      <c r="S27" s="99">
        <f>AZ27/G27*100</f>
        <v>89.230769230769241</v>
      </c>
      <c r="T27" s="99">
        <f>(BB27+BC27*2+BD27*3)/(G27*3)*100</f>
        <v>87.179487179487182</v>
      </c>
      <c r="U27" s="99">
        <f>(BF27+BG27*2)/(G27*2)*100</f>
        <v>79.230769230769226</v>
      </c>
      <c r="V27" s="99">
        <f>(BI27+BJ27+BJ27)/(G27*2)*100</f>
        <v>39.230769230769234</v>
      </c>
      <c r="W27" s="99">
        <f>(BL27+BM27+BM27)/(G27*2)*100</f>
        <v>43.846153846153847</v>
      </c>
      <c r="X27" s="99">
        <f>(BO27+BP27+BP27)/(G27*2)*100</f>
        <v>54.615384615384613</v>
      </c>
      <c r="Y27" s="99">
        <f>BR27/G27*100</f>
        <v>67.692307692307693</v>
      </c>
      <c r="Z27" s="99">
        <f>BT27/G27*100</f>
        <v>73.846153846153854</v>
      </c>
      <c r="AA27" s="99">
        <f>(BV27+BW27*2+BX27*3+BY27*4+BZ27*5+CA27*6+CB27*7+CC27*8)/(G27*8)*100</f>
        <v>52.11538461538462</v>
      </c>
      <c r="AB27" s="99">
        <v>13.36923076923077</v>
      </c>
      <c r="AC27" s="99"/>
      <c r="AD27" s="99"/>
      <c r="AE27" s="99"/>
      <c r="AF27" s="99"/>
      <c r="AG27" s="96">
        <v>59</v>
      </c>
      <c r="AH27" s="96">
        <v>64</v>
      </c>
      <c r="AI27" s="96">
        <v>40</v>
      </c>
      <c r="AJ27" s="106">
        <v>2</v>
      </c>
      <c r="AK27" s="106">
        <v>25</v>
      </c>
      <c r="AL27" s="106">
        <v>37</v>
      </c>
      <c r="AM27" s="106">
        <v>16</v>
      </c>
      <c r="AN27" s="106">
        <v>26</v>
      </c>
      <c r="AO27" s="106">
        <v>23</v>
      </c>
      <c r="AP27" s="106">
        <v>57</v>
      </c>
      <c r="AQ27" s="106">
        <v>33</v>
      </c>
      <c r="AR27" s="106">
        <v>5</v>
      </c>
      <c r="AS27" s="106">
        <v>10</v>
      </c>
      <c r="AT27" s="106">
        <v>12</v>
      </c>
      <c r="AU27" s="106">
        <v>24</v>
      </c>
      <c r="AV27" s="106">
        <v>14</v>
      </c>
      <c r="AW27" s="106">
        <v>1</v>
      </c>
      <c r="AX27" s="106">
        <v>16</v>
      </c>
      <c r="AY27" s="106">
        <v>48</v>
      </c>
      <c r="AZ27" s="106">
        <v>58</v>
      </c>
      <c r="BA27" s="106">
        <v>1</v>
      </c>
      <c r="BB27" s="106">
        <v>3</v>
      </c>
      <c r="BC27" s="106">
        <v>16</v>
      </c>
      <c r="BD27" s="106">
        <v>45</v>
      </c>
      <c r="BE27" s="106">
        <v>2</v>
      </c>
      <c r="BF27" s="106">
        <v>23</v>
      </c>
      <c r="BG27" s="106">
        <v>40</v>
      </c>
      <c r="BH27" s="106">
        <v>28</v>
      </c>
      <c r="BI27" s="106">
        <v>23</v>
      </c>
      <c r="BJ27" s="106">
        <v>14</v>
      </c>
      <c r="BK27" s="106">
        <v>18</v>
      </c>
      <c r="BL27" s="106">
        <v>37</v>
      </c>
      <c r="BM27" s="106">
        <v>10</v>
      </c>
      <c r="BN27" s="106">
        <v>9</v>
      </c>
      <c r="BO27" s="106">
        <v>41</v>
      </c>
      <c r="BP27" s="106">
        <v>15</v>
      </c>
      <c r="BQ27" s="106">
        <v>21</v>
      </c>
      <c r="BR27" s="106">
        <v>44</v>
      </c>
      <c r="BS27" s="106">
        <v>17</v>
      </c>
      <c r="BT27" s="106">
        <v>48</v>
      </c>
      <c r="BU27" s="106">
        <v>1</v>
      </c>
      <c r="BV27" s="106">
        <v>3</v>
      </c>
      <c r="BW27" s="106">
        <v>8</v>
      </c>
      <c r="BX27" s="106">
        <v>11</v>
      </c>
      <c r="BY27" s="106">
        <v>11</v>
      </c>
      <c r="BZ27" s="106">
        <v>17</v>
      </c>
      <c r="CA27" s="106">
        <v>10</v>
      </c>
      <c r="CB27" s="106">
        <v>2</v>
      </c>
      <c r="CC27" s="106">
        <v>2</v>
      </c>
    </row>
    <row r="28" spans="1:81" x14ac:dyDescent="0.25">
      <c r="A28" s="94">
        <v>100</v>
      </c>
      <c r="B28" s="94">
        <v>102011</v>
      </c>
      <c r="C28" s="107">
        <v>102011</v>
      </c>
      <c r="D28" s="92" t="b">
        <f>AND(B28=C28)</f>
        <v>1</v>
      </c>
      <c r="E28" s="93">
        <v>19</v>
      </c>
      <c r="F28" s="97"/>
      <c r="G28" s="93">
        <v>19</v>
      </c>
      <c r="H28" s="96">
        <v>11</v>
      </c>
      <c r="I28" s="95">
        <f>H28/G28*100</f>
        <v>57.894736842105267</v>
      </c>
      <c r="J28" s="95">
        <f>AG28/G28*100</f>
        <v>89.473684210526315</v>
      </c>
      <c r="K28" s="95">
        <f>AH28/G28*100</f>
        <v>89.473684210526315</v>
      </c>
      <c r="L28" s="95">
        <f>AI28/G28*100</f>
        <v>26.315789473684209</v>
      </c>
      <c r="M28" s="95">
        <f>(AJ28+AK28+AK28+AL28+AL28+AL28)/(G28*3)*100</f>
        <v>68.421052631578945</v>
      </c>
      <c r="N28" s="95">
        <f>((AN28+AO28+AO28)/(G28*2))*100</f>
        <v>34.210526315789473</v>
      </c>
      <c r="O28" s="95">
        <f>AP28/G28*100</f>
        <v>26.315789473684209</v>
      </c>
      <c r="P28" s="95">
        <f>AQ28/G28*100</f>
        <v>36.84210526315789</v>
      </c>
      <c r="Q28" s="95">
        <f>(AS28+AT28*2+AU28*3+AV28*4)/(G28*4)*100</f>
        <v>32.894736842105267</v>
      </c>
      <c r="R28" s="99">
        <f>(AX28+AY28+AY28)/(G28*2)*100</f>
        <v>68.421052631578945</v>
      </c>
      <c r="S28" s="99">
        <f>AZ28/G28*100</f>
        <v>31.578947368421051</v>
      </c>
      <c r="T28" s="99">
        <f>(BB28+BC28*2+BD28*3)/(G28*3)*100</f>
        <v>56.140350877192979</v>
      </c>
      <c r="U28" s="99">
        <f>(BF28+BG28*2)/(G28*2)*100</f>
        <v>78.94736842105263</v>
      </c>
      <c r="V28" s="99">
        <f>(BI28+BJ28+BJ28)/(G28*2)*100</f>
        <v>21.052631578947366</v>
      </c>
      <c r="W28" s="99">
        <f>(BL28+BM28+BM28)/(G28*2)*100</f>
        <v>21.052631578947366</v>
      </c>
      <c r="X28" s="99">
        <f>(BO28+BP28+BP28)/(G28*2)*100</f>
        <v>26.315789473684209</v>
      </c>
      <c r="Y28" s="99">
        <f>BR28/G28*100</f>
        <v>26.315789473684209</v>
      </c>
      <c r="Z28" s="99">
        <f>BT28/G28*100</f>
        <v>36.84210526315789</v>
      </c>
      <c r="AA28" s="99">
        <f>(BV28+BW28*2+BX28*3+BY28*4+BZ28*5+CA28*6+CB28*7+CC28*8)/(G28*8)*100</f>
        <v>25</v>
      </c>
      <c r="AB28" s="99">
        <v>8.6315789473684212</v>
      </c>
      <c r="AC28" s="99"/>
      <c r="AD28" s="99"/>
      <c r="AE28" s="99"/>
      <c r="AF28" s="99"/>
      <c r="AG28" s="96">
        <v>17</v>
      </c>
      <c r="AH28" s="96">
        <v>17</v>
      </c>
      <c r="AI28" s="96">
        <v>5</v>
      </c>
      <c r="AJ28" s="106">
        <v>1</v>
      </c>
      <c r="AK28" s="106">
        <v>13</v>
      </c>
      <c r="AL28" s="106">
        <v>4</v>
      </c>
      <c r="AM28" s="106">
        <v>9</v>
      </c>
      <c r="AN28" s="106">
        <v>7</v>
      </c>
      <c r="AO28" s="106">
        <v>3</v>
      </c>
      <c r="AP28" s="106">
        <v>5</v>
      </c>
      <c r="AQ28" s="106">
        <v>7</v>
      </c>
      <c r="AR28" s="106">
        <v>7</v>
      </c>
      <c r="AS28" s="106">
        <v>3</v>
      </c>
      <c r="AT28" s="106">
        <v>6</v>
      </c>
      <c r="AU28" s="106">
        <v>2</v>
      </c>
      <c r="AV28" s="106">
        <v>1</v>
      </c>
      <c r="AW28" s="106">
        <v>2</v>
      </c>
      <c r="AX28" s="106">
        <v>8</v>
      </c>
      <c r="AY28" s="106">
        <v>9</v>
      </c>
      <c r="AZ28" s="106">
        <v>6</v>
      </c>
      <c r="BA28" s="106">
        <v>2</v>
      </c>
      <c r="BB28" s="106">
        <v>6</v>
      </c>
      <c r="BC28" s="106">
        <v>7</v>
      </c>
      <c r="BD28" s="106">
        <v>4</v>
      </c>
      <c r="BE28" s="106">
        <v>2</v>
      </c>
      <c r="BF28" s="106">
        <v>4</v>
      </c>
      <c r="BG28" s="106">
        <v>13</v>
      </c>
      <c r="BH28" s="106">
        <v>13</v>
      </c>
      <c r="BI28" s="106">
        <v>4</v>
      </c>
      <c r="BJ28" s="106">
        <v>2</v>
      </c>
      <c r="BK28" s="106">
        <v>12</v>
      </c>
      <c r="BL28" s="106">
        <v>6</v>
      </c>
      <c r="BM28" s="106">
        <v>1</v>
      </c>
      <c r="BN28" s="106">
        <v>11</v>
      </c>
      <c r="BO28" s="106">
        <v>6</v>
      </c>
      <c r="BP28" s="106">
        <v>2</v>
      </c>
      <c r="BQ28" s="106">
        <v>14</v>
      </c>
      <c r="BR28" s="106">
        <v>5</v>
      </c>
      <c r="BS28" s="106">
        <v>12</v>
      </c>
      <c r="BT28" s="106">
        <v>7</v>
      </c>
      <c r="BU28" s="106">
        <v>4</v>
      </c>
      <c r="BV28" s="106">
        <v>5</v>
      </c>
      <c r="BW28" s="106">
        <v>5</v>
      </c>
      <c r="BX28" s="106">
        <v>2</v>
      </c>
      <c r="BY28" s="106">
        <v>1</v>
      </c>
      <c r="BZ28" s="106">
        <v>1</v>
      </c>
      <c r="CA28" s="105"/>
      <c r="CB28" s="105"/>
      <c r="CC28" s="106">
        <v>1</v>
      </c>
    </row>
    <row r="29" spans="1:81" x14ac:dyDescent="0.25">
      <c r="A29" s="94">
        <v>100</v>
      </c>
      <c r="B29" s="94">
        <v>102012</v>
      </c>
      <c r="C29" s="107">
        <v>102012</v>
      </c>
      <c r="D29" s="92" t="b">
        <f>AND(B29=C29)</f>
        <v>1</v>
      </c>
      <c r="E29" s="93">
        <v>54</v>
      </c>
      <c r="F29" s="97"/>
      <c r="G29" s="93">
        <v>54</v>
      </c>
      <c r="H29" s="96">
        <v>13</v>
      </c>
      <c r="I29" s="95">
        <f>H29/G29*100</f>
        <v>24.074074074074073</v>
      </c>
      <c r="J29" s="95">
        <f>AG29/G29*100</f>
        <v>94.444444444444443</v>
      </c>
      <c r="K29" s="95">
        <f>AH29/G29*100</f>
        <v>90.740740740740748</v>
      </c>
      <c r="L29" s="95">
        <f>AI29/G29*100</f>
        <v>38.888888888888893</v>
      </c>
      <c r="M29" s="95">
        <f>(AJ29+AK29+AK29+AL29+AL29+AL29)/(G29*3)*100</f>
        <v>74.691358024691354</v>
      </c>
      <c r="N29" s="95">
        <f>((AN29+AO29+AO29)/(G29*2))*100</f>
        <v>28.703703703703702</v>
      </c>
      <c r="O29" s="95">
        <f>AP29/G29*100</f>
        <v>50</v>
      </c>
      <c r="P29" s="95">
        <f>AQ29/G29*100</f>
        <v>33.333333333333329</v>
      </c>
      <c r="Q29" s="95">
        <f>(AS29+AT29*2+AU29*3+AV29*4)/(G29*4)*100</f>
        <v>35.185185185185183</v>
      </c>
      <c r="R29" s="99">
        <f>(AX29+AY29+AY29)/(G29*2)*100</f>
        <v>76.851851851851848</v>
      </c>
      <c r="S29" s="99">
        <f>AZ29/G29*100</f>
        <v>75.925925925925924</v>
      </c>
      <c r="T29" s="99">
        <f>(BB29+BC29*2+BD29*3)/(G29*3)*100</f>
        <v>76.543209876543202</v>
      </c>
      <c r="U29" s="99">
        <f>(BF29+BG29*2)/(G29*2)*100</f>
        <v>78.703703703703709</v>
      </c>
      <c r="V29" s="99">
        <f>(BI29+BJ29+BJ29)/(G29*2)*100</f>
        <v>49.074074074074076</v>
      </c>
      <c r="W29" s="99">
        <f>(BL29+BM29+BM29)/(G29*2)*100</f>
        <v>36.111111111111107</v>
      </c>
      <c r="X29" s="99">
        <f>(BO29+BP29+BP29)/(G29*2)*100</f>
        <v>49.074074074074076</v>
      </c>
      <c r="Y29" s="99">
        <f>BR29/G29*100</f>
        <v>46.296296296296298</v>
      </c>
      <c r="Z29" s="99">
        <f>BT29/G29*100</f>
        <v>40.74074074074074</v>
      </c>
      <c r="AA29" s="99">
        <f>(BV29+BW29*2+BX29*3+BY29*4+BZ29*5+CA29*6+CB29*7+CC29*8)/(G29*8)*100</f>
        <v>44.444444444444443</v>
      </c>
      <c r="AB29" s="99">
        <v>11.074074074074074</v>
      </c>
      <c r="AC29" s="99"/>
      <c r="AD29" s="99"/>
      <c r="AE29" s="99"/>
      <c r="AF29" s="99"/>
      <c r="AG29" s="96">
        <v>51</v>
      </c>
      <c r="AH29" s="96">
        <v>49</v>
      </c>
      <c r="AI29" s="96">
        <v>21</v>
      </c>
      <c r="AJ29" s="106">
        <v>6</v>
      </c>
      <c r="AK29" s="106">
        <v>29</v>
      </c>
      <c r="AL29" s="106">
        <v>19</v>
      </c>
      <c r="AM29" s="106">
        <v>29</v>
      </c>
      <c r="AN29" s="106">
        <v>19</v>
      </c>
      <c r="AO29" s="106">
        <v>6</v>
      </c>
      <c r="AP29" s="106">
        <v>27</v>
      </c>
      <c r="AQ29" s="106">
        <v>18</v>
      </c>
      <c r="AR29" s="106">
        <v>14</v>
      </c>
      <c r="AS29" s="106">
        <v>18</v>
      </c>
      <c r="AT29" s="106">
        <v>12</v>
      </c>
      <c r="AU29" s="106">
        <v>6</v>
      </c>
      <c r="AV29" s="106">
        <v>4</v>
      </c>
      <c r="AW29" s="106">
        <v>4</v>
      </c>
      <c r="AX29" s="106">
        <v>17</v>
      </c>
      <c r="AY29" s="106">
        <v>33</v>
      </c>
      <c r="AZ29" s="106">
        <v>41</v>
      </c>
      <c r="BA29" s="105"/>
      <c r="BB29" s="106">
        <v>8</v>
      </c>
      <c r="BC29" s="106">
        <v>22</v>
      </c>
      <c r="BD29" s="106">
        <v>24</v>
      </c>
      <c r="BE29" s="106">
        <v>2</v>
      </c>
      <c r="BF29" s="106">
        <v>19</v>
      </c>
      <c r="BG29" s="106">
        <v>33</v>
      </c>
      <c r="BH29" s="106">
        <v>9</v>
      </c>
      <c r="BI29" s="106">
        <v>37</v>
      </c>
      <c r="BJ29" s="106">
        <v>8</v>
      </c>
      <c r="BK29" s="106">
        <v>20</v>
      </c>
      <c r="BL29" s="106">
        <v>29</v>
      </c>
      <c r="BM29" s="106">
        <v>5</v>
      </c>
      <c r="BN29" s="106">
        <v>7</v>
      </c>
      <c r="BO29" s="106">
        <v>41</v>
      </c>
      <c r="BP29" s="106">
        <v>6</v>
      </c>
      <c r="BQ29" s="106">
        <v>29</v>
      </c>
      <c r="BR29" s="106">
        <v>25</v>
      </c>
      <c r="BS29" s="106">
        <v>32</v>
      </c>
      <c r="BT29" s="106">
        <v>22</v>
      </c>
      <c r="BU29" s="106">
        <v>1</v>
      </c>
      <c r="BV29" s="106">
        <v>1</v>
      </c>
      <c r="BW29" s="106">
        <v>9</v>
      </c>
      <c r="BX29" s="106">
        <v>17</v>
      </c>
      <c r="BY29" s="106">
        <v>14</v>
      </c>
      <c r="BZ29" s="106">
        <v>7</v>
      </c>
      <c r="CA29" s="106">
        <v>4</v>
      </c>
      <c r="CB29" s="106">
        <v>1</v>
      </c>
      <c r="CC29" s="105"/>
    </row>
    <row r="30" spans="1:81" x14ac:dyDescent="0.25">
      <c r="A30" s="94">
        <v>100</v>
      </c>
      <c r="B30" s="94">
        <v>102013</v>
      </c>
      <c r="C30" s="107">
        <v>102013</v>
      </c>
      <c r="D30" s="92" t="b">
        <f>AND(B30=C30)</f>
        <v>1</v>
      </c>
      <c r="E30" s="93">
        <v>52</v>
      </c>
      <c r="F30" s="97"/>
      <c r="G30" s="93">
        <v>52</v>
      </c>
      <c r="H30" s="96">
        <v>2</v>
      </c>
      <c r="I30" s="95">
        <f>H30/G30*100</f>
        <v>3.8461538461538463</v>
      </c>
      <c r="J30" s="95">
        <f>AG30/G30*100</f>
        <v>98.076923076923066</v>
      </c>
      <c r="K30" s="95">
        <f>AH30/G30*100</f>
        <v>96.15384615384616</v>
      </c>
      <c r="L30" s="95">
        <f>AI30/G30*100</f>
        <v>71.15384615384616</v>
      </c>
      <c r="M30" s="95">
        <f>(AJ30+AK30+AK30+AL30+AL30+AL30)/(G30*3)*100</f>
        <v>88.461538461538453</v>
      </c>
      <c r="N30" s="95">
        <f>((AN30+AO30+AO30)/(G30*2))*100</f>
        <v>61.53846153846154</v>
      </c>
      <c r="O30" s="95">
        <f>AP30/G30*100</f>
        <v>90.384615384615387</v>
      </c>
      <c r="P30" s="95">
        <f>AQ30/G30*100</f>
        <v>80.769230769230774</v>
      </c>
      <c r="Q30" s="95">
        <f>(AS30+AT30*2+AU30*3+AV30*4)/(G30*4)*100</f>
        <v>73.557692307692307</v>
      </c>
      <c r="R30" s="99">
        <f>(AX30+AY30+AY30)/(G30*2)*100</f>
        <v>92.307692307692307</v>
      </c>
      <c r="S30" s="99">
        <f>AZ30/G30*100</f>
        <v>90.384615384615387</v>
      </c>
      <c r="T30" s="99">
        <f>(BB30+BC30*2+BD30*3)/(G30*3)*100</f>
        <v>91.666666666666657</v>
      </c>
      <c r="U30" s="99">
        <f>(BF30+BG30*2)/(G30*2)*100</f>
        <v>96.15384615384616</v>
      </c>
      <c r="V30" s="99">
        <f>(BI30+BJ30+BJ30)/(G30*2)*100</f>
        <v>67.307692307692307</v>
      </c>
      <c r="W30" s="99">
        <f>(BL30+BM30+BM30)/(G30*2)*100</f>
        <v>53.846153846153847</v>
      </c>
      <c r="X30" s="99">
        <f>(BO30+BP30+BP30)/(G30*2)*100</f>
        <v>69.230769230769226</v>
      </c>
      <c r="Y30" s="99">
        <f>BR30/G30*100</f>
        <v>78.84615384615384</v>
      </c>
      <c r="Z30" s="99">
        <f>BT30/G30*100</f>
        <v>32.692307692307693</v>
      </c>
      <c r="AA30" s="99">
        <f>(BV30+BW30*2+BX30*3+BY30*4+BZ30*5+CA30*6+CB30*7+CC30*8)/(G30*8)*100</f>
        <v>61.53846153846154</v>
      </c>
      <c r="AB30" s="99">
        <v>15.192307692307692</v>
      </c>
      <c r="AC30" s="99"/>
      <c r="AD30" s="99"/>
      <c r="AE30" s="99"/>
      <c r="AF30" s="99"/>
      <c r="AG30" s="96">
        <v>51</v>
      </c>
      <c r="AH30" s="96">
        <v>50</v>
      </c>
      <c r="AI30" s="96">
        <v>37</v>
      </c>
      <c r="AJ30" s="106">
        <v>2</v>
      </c>
      <c r="AK30" s="106">
        <v>14</v>
      </c>
      <c r="AL30" s="106">
        <v>36</v>
      </c>
      <c r="AM30" s="106">
        <v>11</v>
      </c>
      <c r="AN30" s="106">
        <v>18</v>
      </c>
      <c r="AO30" s="106">
        <v>23</v>
      </c>
      <c r="AP30" s="106">
        <v>47</v>
      </c>
      <c r="AQ30" s="106">
        <v>42</v>
      </c>
      <c r="AR30" s="106">
        <v>1</v>
      </c>
      <c r="AS30" s="106">
        <v>6</v>
      </c>
      <c r="AT30" s="106">
        <v>9</v>
      </c>
      <c r="AU30" s="106">
        <v>15</v>
      </c>
      <c r="AV30" s="106">
        <v>21</v>
      </c>
      <c r="AW30" s="105"/>
      <c r="AX30" s="106">
        <v>8</v>
      </c>
      <c r="AY30" s="106">
        <v>44</v>
      </c>
      <c r="AZ30" s="106">
        <v>47</v>
      </c>
      <c r="BA30" s="105"/>
      <c r="BB30" s="106">
        <v>2</v>
      </c>
      <c r="BC30" s="106">
        <v>9</v>
      </c>
      <c r="BD30" s="106">
        <v>41</v>
      </c>
      <c r="BE30" s="105"/>
      <c r="BF30" s="106">
        <v>4</v>
      </c>
      <c r="BG30" s="106">
        <v>48</v>
      </c>
      <c r="BH30" s="106">
        <v>12</v>
      </c>
      <c r="BI30" s="106">
        <v>10</v>
      </c>
      <c r="BJ30" s="106">
        <v>30</v>
      </c>
      <c r="BK30" s="106">
        <v>13</v>
      </c>
      <c r="BL30" s="106">
        <v>22</v>
      </c>
      <c r="BM30" s="106">
        <v>17</v>
      </c>
      <c r="BN30" s="106">
        <v>4</v>
      </c>
      <c r="BO30" s="106">
        <v>24</v>
      </c>
      <c r="BP30" s="106">
        <v>24</v>
      </c>
      <c r="BQ30" s="106">
        <v>11</v>
      </c>
      <c r="BR30" s="106">
        <v>41</v>
      </c>
      <c r="BS30" s="106">
        <v>35</v>
      </c>
      <c r="BT30" s="106">
        <v>17</v>
      </c>
      <c r="BU30" s="105"/>
      <c r="BV30" s="106">
        <v>3</v>
      </c>
      <c r="BW30" s="106">
        <v>2</v>
      </c>
      <c r="BX30" s="106">
        <v>6</v>
      </c>
      <c r="BY30" s="106">
        <v>10</v>
      </c>
      <c r="BZ30" s="106">
        <v>6</v>
      </c>
      <c r="CA30" s="106">
        <v>14</v>
      </c>
      <c r="CB30" s="106">
        <v>11</v>
      </c>
      <c r="CC30" s="105"/>
    </row>
    <row r="31" spans="1:81" x14ac:dyDescent="0.25">
      <c r="A31" s="94">
        <v>100</v>
      </c>
      <c r="B31" s="94">
        <v>102014</v>
      </c>
      <c r="C31" s="107">
        <v>102014</v>
      </c>
      <c r="D31" s="92" t="b">
        <f>AND(B31=C31)</f>
        <v>1</v>
      </c>
      <c r="E31" s="93">
        <v>74</v>
      </c>
      <c r="F31" s="93">
        <v>1</v>
      </c>
      <c r="G31" s="93">
        <v>73</v>
      </c>
      <c r="H31" s="96">
        <v>23</v>
      </c>
      <c r="I31" s="95">
        <f>H31/G31*100</f>
        <v>31.506849315068493</v>
      </c>
      <c r="J31" s="95">
        <f>AG31/G31*100</f>
        <v>93.150684931506845</v>
      </c>
      <c r="K31" s="95">
        <f>AH31/G31*100</f>
        <v>93.150684931506845</v>
      </c>
      <c r="L31" s="95">
        <f>AI31/G31*100</f>
        <v>32.87671232876712</v>
      </c>
      <c r="M31" s="95">
        <f>(AJ31+AK31+AK31+AL31+AL31+AL31)/(G31*3)*100</f>
        <v>73.059360730593596</v>
      </c>
      <c r="N31" s="95">
        <f>((AN31+AO31+AO31)/(G31*2))*100</f>
        <v>23.287671232876711</v>
      </c>
      <c r="O31" s="95">
        <f>AP31/G31*100</f>
        <v>47.945205479452049</v>
      </c>
      <c r="P31" s="95">
        <f>AQ31/G31*100</f>
        <v>34.246575342465754</v>
      </c>
      <c r="Q31" s="95">
        <f>(AS31+AT31*2+AU31*3+AV31*4)/(G31*4)*100</f>
        <v>32.19178082191781</v>
      </c>
      <c r="R31" s="99">
        <f>(AX31+AY31+AY31)/(G31*2)*100</f>
        <v>76.712328767123282</v>
      </c>
      <c r="S31" s="99">
        <f>AZ31/G31*100</f>
        <v>56.164383561643838</v>
      </c>
      <c r="T31" s="99">
        <f>(BB31+BC31*2+BD31*3)/(G31*3)*100</f>
        <v>69.863013698630141</v>
      </c>
      <c r="U31" s="99">
        <f>(BF31+BG31*2)/(G31*2)*100</f>
        <v>81.506849315068493</v>
      </c>
      <c r="V31" s="99">
        <f>(BI31+BJ31+BJ31)/(G31*2)*100</f>
        <v>26.712328767123289</v>
      </c>
      <c r="W31" s="99">
        <f>(BL31+BM31+BM31)/(G31*2)*100</f>
        <v>54.109589041095894</v>
      </c>
      <c r="X31" s="99">
        <f>(BO31+BP31+BP31)/(G31*2)*100</f>
        <v>58.219178082191782</v>
      </c>
      <c r="Y31" s="99">
        <f>BR31/G31*100</f>
        <v>53.424657534246577</v>
      </c>
      <c r="Z31" s="99">
        <f>BT31/G31*100</f>
        <v>49.315068493150683</v>
      </c>
      <c r="AA31" s="99">
        <f>(BV31+BW31*2+BX31*3+BY31*4+BZ31*5+CA31*6+CB31*7+CC31*8)/(G31*8)*100</f>
        <v>47.602739726027401</v>
      </c>
      <c r="AB31" s="99">
        <v>11.013698630136986</v>
      </c>
      <c r="AC31" s="99"/>
      <c r="AD31" s="99"/>
      <c r="AE31" s="99"/>
      <c r="AF31" s="99"/>
      <c r="AG31" s="96">
        <v>68</v>
      </c>
      <c r="AH31" s="96">
        <v>68</v>
      </c>
      <c r="AI31" s="96">
        <v>24</v>
      </c>
      <c r="AJ31" s="106">
        <v>5</v>
      </c>
      <c r="AK31" s="106">
        <v>43</v>
      </c>
      <c r="AL31" s="106">
        <v>23</v>
      </c>
      <c r="AM31" s="106">
        <v>45</v>
      </c>
      <c r="AN31" s="106">
        <v>22</v>
      </c>
      <c r="AO31" s="106">
        <v>6</v>
      </c>
      <c r="AP31" s="106">
        <v>35</v>
      </c>
      <c r="AQ31" s="106">
        <v>25</v>
      </c>
      <c r="AR31" s="106">
        <v>23</v>
      </c>
      <c r="AS31" s="106">
        <v>22</v>
      </c>
      <c r="AT31" s="106">
        <v>15</v>
      </c>
      <c r="AU31" s="106">
        <v>10</v>
      </c>
      <c r="AV31" s="106">
        <v>3</v>
      </c>
      <c r="AW31" s="106">
        <v>7</v>
      </c>
      <c r="AX31" s="106">
        <v>20</v>
      </c>
      <c r="AY31" s="106">
        <v>46</v>
      </c>
      <c r="AZ31" s="106">
        <v>41</v>
      </c>
      <c r="BA31" s="106">
        <v>6</v>
      </c>
      <c r="BB31" s="106">
        <v>8</v>
      </c>
      <c r="BC31" s="106">
        <v>32</v>
      </c>
      <c r="BD31" s="106">
        <v>27</v>
      </c>
      <c r="BE31" s="106">
        <v>6</v>
      </c>
      <c r="BF31" s="106">
        <v>15</v>
      </c>
      <c r="BG31" s="106">
        <v>52</v>
      </c>
      <c r="BH31" s="106">
        <v>35</v>
      </c>
      <c r="BI31" s="106">
        <v>37</v>
      </c>
      <c r="BJ31" s="106">
        <v>1</v>
      </c>
      <c r="BK31" s="106">
        <v>8</v>
      </c>
      <c r="BL31" s="106">
        <v>51</v>
      </c>
      <c r="BM31" s="106">
        <v>14</v>
      </c>
      <c r="BN31" s="106">
        <v>10</v>
      </c>
      <c r="BO31" s="106">
        <v>41</v>
      </c>
      <c r="BP31" s="106">
        <v>22</v>
      </c>
      <c r="BQ31" s="106">
        <v>34</v>
      </c>
      <c r="BR31" s="106">
        <v>39</v>
      </c>
      <c r="BS31" s="106">
        <v>37</v>
      </c>
      <c r="BT31" s="106">
        <v>36</v>
      </c>
      <c r="BU31" s="106">
        <v>1</v>
      </c>
      <c r="BV31" s="106">
        <v>4</v>
      </c>
      <c r="BW31" s="106">
        <v>7</v>
      </c>
      <c r="BX31" s="106">
        <v>18</v>
      </c>
      <c r="BY31" s="106">
        <v>19</v>
      </c>
      <c r="BZ31" s="106">
        <v>16</v>
      </c>
      <c r="CA31" s="106">
        <v>6</v>
      </c>
      <c r="CB31" s="106">
        <v>2</v>
      </c>
      <c r="CC31" s="105"/>
    </row>
    <row r="32" spans="1:81" x14ac:dyDescent="0.25">
      <c r="A32" s="94">
        <v>100</v>
      </c>
      <c r="B32" s="94">
        <v>102015</v>
      </c>
      <c r="C32" s="107">
        <v>102015</v>
      </c>
      <c r="D32" s="92" t="b">
        <f>AND(B32=C32)</f>
        <v>1</v>
      </c>
      <c r="E32" s="93">
        <v>105</v>
      </c>
      <c r="F32" s="97"/>
      <c r="G32" s="93">
        <v>105</v>
      </c>
      <c r="H32" s="96">
        <v>19</v>
      </c>
      <c r="I32" s="95">
        <f>H32/G32*100</f>
        <v>18.095238095238095</v>
      </c>
      <c r="J32" s="95">
        <f>AG32/G32*100</f>
        <v>94.285714285714278</v>
      </c>
      <c r="K32" s="95">
        <f>AH32/G32*100</f>
        <v>94.285714285714278</v>
      </c>
      <c r="L32" s="95">
        <f>AI32/G32*100</f>
        <v>60</v>
      </c>
      <c r="M32" s="95">
        <f>(AJ32+AK32+AK32+AL32+AL32+AL32)/(G32*3)*100</f>
        <v>82.857142857142861</v>
      </c>
      <c r="N32" s="95">
        <f>((AN32+AO32+AO32)/(G32*2))*100</f>
        <v>44.285714285714285</v>
      </c>
      <c r="O32" s="95">
        <f>AP32/G32*100</f>
        <v>49.523809523809526</v>
      </c>
      <c r="P32" s="95">
        <f>AQ32/G32*100</f>
        <v>45.714285714285715</v>
      </c>
      <c r="Q32" s="95">
        <f>(AS32+AT32*2+AU32*3+AV32*4)/(G32*4)*100</f>
        <v>45.952380952380949</v>
      </c>
      <c r="R32" s="99">
        <f>(AX32+AY32+AY32)/(G32*2)*100</f>
        <v>74.285714285714292</v>
      </c>
      <c r="S32" s="99">
        <f>AZ32/G32*100</f>
        <v>67.61904761904762</v>
      </c>
      <c r="T32" s="99">
        <f>(BB32+BC32*2+BD32*3)/(G32*3)*100</f>
        <v>72.063492063492063</v>
      </c>
      <c r="U32" s="99">
        <f>(BF32+BG32*2)/(G32*2)*100</f>
        <v>87.142857142857139</v>
      </c>
      <c r="V32" s="99">
        <f>(BI32+BJ32+BJ32)/(G32*2)*100</f>
        <v>55.238095238095241</v>
      </c>
      <c r="W32" s="99">
        <f>(BL32+BM32+BM32)/(G32*2)*100</f>
        <v>55.714285714285715</v>
      </c>
      <c r="X32" s="99">
        <f>(BO32+BP32+BP32)/(G32*2)*100</f>
        <v>60</v>
      </c>
      <c r="Y32" s="99">
        <f>BR32/G32*100</f>
        <v>60.952380952380956</v>
      </c>
      <c r="Z32" s="99">
        <f>BT32/G32*100</f>
        <v>46.666666666666664</v>
      </c>
      <c r="AA32" s="99">
        <f>(BV32+BW32*2+BX32*3+BY32*4+BZ32*5+CA32*6+CB32*7+CC32*8)/(G32*8)*100</f>
        <v>56.19047619047619</v>
      </c>
      <c r="AB32" s="99">
        <v>12.723809523809523</v>
      </c>
      <c r="AC32" s="99"/>
      <c r="AD32" s="99"/>
      <c r="AE32" s="99"/>
      <c r="AF32" s="99"/>
      <c r="AG32" s="96">
        <v>99</v>
      </c>
      <c r="AH32" s="96">
        <v>99</v>
      </c>
      <c r="AI32" s="96">
        <v>63</v>
      </c>
      <c r="AJ32" s="106">
        <v>6</v>
      </c>
      <c r="AK32" s="106">
        <v>42</v>
      </c>
      <c r="AL32" s="106">
        <v>57</v>
      </c>
      <c r="AM32" s="106">
        <v>37</v>
      </c>
      <c r="AN32" s="106">
        <v>43</v>
      </c>
      <c r="AO32" s="106">
        <v>25</v>
      </c>
      <c r="AP32" s="106">
        <v>52</v>
      </c>
      <c r="AQ32" s="106">
        <v>48</v>
      </c>
      <c r="AR32" s="106">
        <v>23</v>
      </c>
      <c r="AS32" s="106">
        <v>26</v>
      </c>
      <c r="AT32" s="106">
        <v>19</v>
      </c>
      <c r="AU32" s="106">
        <v>19</v>
      </c>
      <c r="AV32" s="106">
        <v>18</v>
      </c>
      <c r="AW32" s="106">
        <v>5</v>
      </c>
      <c r="AX32" s="106">
        <v>44</v>
      </c>
      <c r="AY32" s="106">
        <v>56</v>
      </c>
      <c r="AZ32" s="106">
        <v>71</v>
      </c>
      <c r="BA32" s="106">
        <v>4</v>
      </c>
      <c r="BB32" s="106">
        <v>21</v>
      </c>
      <c r="BC32" s="106">
        <v>34</v>
      </c>
      <c r="BD32" s="106">
        <v>46</v>
      </c>
      <c r="BE32" s="106">
        <v>2</v>
      </c>
      <c r="BF32" s="106">
        <v>23</v>
      </c>
      <c r="BG32" s="106">
        <v>80</v>
      </c>
      <c r="BH32" s="106">
        <v>19</v>
      </c>
      <c r="BI32" s="106">
        <v>56</v>
      </c>
      <c r="BJ32" s="106">
        <v>30</v>
      </c>
      <c r="BK32" s="106">
        <v>9</v>
      </c>
      <c r="BL32" s="106">
        <v>75</v>
      </c>
      <c r="BM32" s="106">
        <v>21</v>
      </c>
      <c r="BN32" s="106">
        <v>18</v>
      </c>
      <c r="BO32" s="106">
        <v>48</v>
      </c>
      <c r="BP32" s="106">
        <v>39</v>
      </c>
      <c r="BQ32" s="106">
        <v>41</v>
      </c>
      <c r="BR32" s="106">
        <v>64</v>
      </c>
      <c r="BS32" s="106">
        <v>56</v>
      </c>
      <c r="BT32" s="106">
        <v>49</v>
      </c>
      <c r="BU32" s="105"/>
      <c r="BV32" s="106">
        <v>2</v>
      </c>
      <c r="BW32" s="106">
        <v>9</v>
      </c>
      <c r="BX32" s="106">
        <v>24</v>
      </c>
      <c r="BY32" s="106">
        <v>27</v>
      </c>
      <c r="BZ32" s="106">
        <v>12</v>
      </c>
      <c r="CA32" s="106">
        <v>13</v>
      </c>
      <c r="CB32" s="106">
        <v>10</v>
      </c>
      <c r="CC32" s="106">
        <v>8</v>
      </c>
    </row>
    <row r="33" spans="1:81" x14ac:dyDescent="0.25">
      <c r="A33" s="94">
        <v>100</v>
      </c>
      <c r="B33" s="94">
        <v>102017</v>
      </c>
      <c r="C33" s="107">
        <v>102017</v>
      </c>
      <c r="D33" s="92" t="b">
        <f>AND(B33=C33)</f>
        <v>1</v>
      </c>
      <c r="E33" s="93">
        <v>70</v>
      </c>
      <c r="F33" s="97"/>
      <c r="G33" s="93">
        <v>70</v>
      </c>
      <c r="H33" s="96">
        <v>9</v>
      </c>
      <c r="I33" s="95">
        <f>H33/G33*100</f>
        <v>12.857142857142856</v>
      </c>
      <c r="J33" s="95">
        <f>AG33/G33*100</f>
        <v>98.571428571428584</v>
      </c>
      <c r="K33" s="95">
        <f>AH33/G33*100</f>
        <v>100</v>
      </c>
      <c r="L33" s="95">
        <f>AI33/G33*100</f>
        <v>45.714285714285715</v>
      </c>
      <c r="M33" s="95">
        <f>(AJ33+AK33+AK33+AL33+AL33+AL33)/(G33*3)*100</f>
        <v>81.428571428571431</v>
      </c>
      <c r="N33" s="95">
        <f>((AN33+AO33+AO33)/(G33*2))*100</f>
        <v>37.857142857142854</v>
      </c>
      <c r="O33" s="95">
        <f>AP33/G33*100</f>
        <v>70</v>
      </c>
      <c r="P33" s="95">
        <f>AQ33/G33*100</f>
        <v>45.714285714285715</v>
      </c>
      <c r="Q33" s="95">
        <f>(AS33+AT33*2+AU33*3+AV33*4)/(G33*4)*100</f>
        <v>47.857142857142861</v>
      </c>
      <c r="R33" s="99">
        <f>(AX33+AY33+AY33)/(G33*2)*100</f>
        <v>85.714285714285708</v>
      </c>
      <c r="S33" s="99">
        <f>AZ33/G33*100</f>
        <v>77.142857142857153</v>
      </c>
      <c r="T33" s="99">
        <f>(BB33+BC33*2+BD33*3)/(G33*3)*100</f>
        <v>82.857142857142861</v>
      </c>
      <c r="U33" s="99">
        <f>(BF33+BG33*2)/(G33*2)*100</f>
        <v>79.285714285714278</v>
      </c>
      <c r="V33" s="99">
        <f>(BI33+BJ33+BJ33)/(G33*2)*100</f>
        <v>27.857142857142858</v>
      </c>
      <c r="W33" s="99">
        <f>(BL33+BM33+BM33)/(G33*2)*100</f>
        <v>43.571428571428569</v>
      </c>
      <c r="X33" s="99">
        <f>(BO33+BP33+BP33)/(G33*2)*100</f>
        <v>51.428571428571423</v>
      </c>
      <c r="Y33" s="99">
        <f>BR33/G33*100</f>
        <v>38.571428571428577</v>
      </c>
      <c r="Z33" s="99">
        <f>BT33/G33*100</f>
        <v>54.285714285714285</v>
      </c>
      <c r="AA33" s="99">
        <f>(BV33+BW33*2+BX33*3+BY33*4+BZ33*5+CA33*6+CB33*7+CC33*8)/(G33*8)*100</f>
        <v>42.321428571428569</v>
      </c>
      <c r="AB33" s="99">
        <v>11.814285714285715</v>
      </c>
      <c r="AC33" s="99"/>
      <c r="AD33" s="99"/>
      <c r="AE33" s="99"/>
      <c r="AF33" s="99"/>
      <c r="AG33" s="96">
        <v>69</v>
      </c>
      <c r="AH33" s="96">
        <v>70</v>
      </c>
      <c r="AI33" s="96">
        <v>32</v>
      </c>
      <c r="AJ33" s="106">
        <v>1</v>
      </c>
      <c r="AK33" s="106">
        <v>37</v>
      </c>
      <c r="AL33" s="106">
        <v>32</v>
      </c>
      <c r="AM33" s="106">
        <v>31</v>
      </c>
      <c r="AN33" s="106">
        <v>25</v>
      </c>
      <c r="AO33" s="106">
        <v>14</v>
      </c>
      <c r="AP33" s="106">
        <v>49</v>
      </c>
      <c r="AQ33" s="106">
        <v>32</v>
      </c>
      <c r="AR33" s="106">
        <v>5</v>
      </c>
      <c r="AS33" s="106">
        <v>24</v>
      </c>
      <c r="AT33" s="106">
        <v>18</v>
      </c>
      <c r="AU33" s="106">
        <v>18</v>
      </c>
      <c r="AV33" s="106">
        <v>5</v>
      </c>
      <c r="AW33" s="106">
        <v>3</v>
      </c>
      <c r="AX33" s="106">
        <v>14</v>
      </c>
      <c r="AY33" s="106">
        <v>53</v>
      </c>
      <c r="AZ33" s="106">
        <v>54</v>
      </c>
      <c r="BA33" s="106">
        <v>2</v>
      </c>
      <c r="BB33" s="106">
        <v>5</v>
      </c>
      <c r="BC33" s="106">
        <v>20</v>
      </c>
      <c r="BD33" s="106">
        <v>43</v>
      </c>
      <c r="BE33" s="106">
        <v>6</v>
      </c>
      <c r="BF33" s="106">
        <v>17</v>
      </c>
      <c r="BG33" s="106">
        <v>47</v>
      </c>
      <c r="BH33" s="106">
        <v>41</v>
      </c>
      <c r="BI33" s="106">
        <v>19</v>
      </c>
      <c r="BJ33" s="106">
        <v>10</v>
      </c>
      <c r="BK33" s="106">
        <v>17</v>
      </c>
      <c r="BL33" s="106">
        <v>45</v>
      </c>
      <c r="BM33" s="106">
        <v>8</v>
      </c>
      <c r="BN33" s="106">
        <v>18</v>
      </c>
      <c r="BO33" s="106">
        <v>32</v>
      </c>
      <c r="BP33" s="106">
        <v>20</v>
      </c>
      <c r="BQ33" s="106">
        <v>43</v>
      </c>
      <c r="BR33" s="106">
        <v>27</v>
      </c>
      <c r="BS33" s="106">
        <v>32</v>
      </c>
      <c r="BT33" s="106">
        <v>38</v>
      </c>
      <c r="BU33" s="106">
        <v>2</v>
      </c>
      <c r="BV33" s="106">
        <v>7</v>
      </c>
      <c r="BW33" s="106">
        <v>9</v>
      </c>
      <c r="BX33" s="106">
        <v>16</v>
      </c>
      <c r="BY33" s="106">
        <v>21</v>
      </c>
      <c r="BZ33" s="106">
        <v>12</v>
      </c>
      <c r="CA33" s="106">
        <v>2</v>
      </c>
      <c r="CB33" s="105"/>
      <c r="CC33" s="106">
        <v>1</v>
      </c>
    </row>
    <row r="34" spans="1:81" x14ac:dyDescent="0.25">
      <c r="A34" s="94">
        <v>100</v>
      </c>
      <c r="B34" s="94">
        <v>102019</v>
      </c>
      <c r="C34" s="107">
        <v>102019</v>
      </c>
      <c r="D34" s="92" t="b">
        <f>AND(B34=C34)</f>
        <v>1</v>
      </c>
      <c r="E34" s="93">
        <v>50</v>
      </c>
      <c r="F34" s="93">
        <v>4</v>
      </c>
      <c r="G34" s="93">
        <v>46</v>
      </c>
      <c r="H34" s="96">
        <v>6</v>
      </c>
      <c r="I34" s="95">
        <f>H34/G34*100</f>
        <v>13.043478260869565</v>
      </c>
      <c r="J34" s="95">
        <f>AG34/G34*100</f>
        <v>93.478260869565219</v>
      </c>
      <c r="K34" s="95">
        <f>AH34/G34*100</f>
        <v>95.652173913043484</v>
      </c>
      <c r="L34" s="95">
        <f>AI34/G34*100</f>
        <v>43.478260869565219</v>
      </c>
      <c r="M34" s="95">
        <f>(AJ34+AK34+AK34+AL34+AL34+AL34)/(G34*3)*100</f>
        <v>77.536231884057969</v>
      </c>
      <c r="N34" s="95">
        <f>((AN34+AO34+AO34)/(G34*2))*100</f>
        <v>53.260869565217398</v>
      </c>
      <c r="O34" s="95">
        <f>AP34/G34*100</f>
        <v>82.608695652173907</v>
      </c>
      <c r="P34" s="95">
        <f>AQ34/G34*100</f>
        <v>52.173913043478258</v>
      </c>
      <c r="Q34" s="95">
        <f>(AS34+AT34*2+AU34*3+AV34*4)/(G34*4)*100</f>
        <v>60.326086956521742</v>
      </c>
      <c r="R34" s="99">
        <f>(AX34+AY34+AY34)/(G34*2)*100</f>
        <v>93.478260869565219</v>
      </c>
      <c r="S34" s="99">
        <f>AZ34/G34*100</f>
        <v>65.217391304347828</v>
      </c>
      <c r="T34" s="99">
        <f>(BB34+BC34*2+BD34*3)/(G34*3)*100</f>
        <v>84.05797101449275</v>
      </c>
      <c r="U34" s="99">
        <f>(BF34+BG34*2)/(G34*2)*100</f>
        <v>96.739130434782609</v>
      </c>
      <c r="V34" s="99">
        <f>(BI34+BJ34+BJ34)/(G34*2)*100</f>
        <v>50</v>
      </c>
      <c r="W34" s="99">
        <f>(BL34+BM34+BM34)/(G34*2)*100</f>
        <v>42.391304347826086</v>
      </c>
      <c r="X34" s="99">
        <f>(BO34+BP34+BP34)/(G34*2)*100</f>
        <v>54.347826086956516</v>
      </c>
      <c r="Y34" s="99">
        <f>BR34/G34*100</f>
        <v>69.565217391304344</v>
      </c>
      <c r="Z34" s="99">
        <f>BT34/G34*100</f>
        <v>52.173913043478258</v>
      </c>
      <c r="AA34" s="99">
        <f>(BV34+BW34*2+BX34*3+BY34*4+BZ34*5+CA34*6+CB34*7+CC34*8)/(G34*8)*100</f>
        <v>51.902173913043484</v>
      </c>
      <c r="AB34" s="99">
        <v>13.347826086956522</v>
      </c>
      <c r="AC34" s="99"/>
      <c r="AD34" s="99"/>
      <c r="AE34" s="99"/>
      <c r="AF34" s="99"/>
      <c r="AG34" s="96">
        <v>43</v>
      </c>
      <c r="AH34" s="96">
        <v>44</v>
      </c>
      <c r="AI34" s="96">
        <v>20</v>
      </c>
      <c r="AJ34" s="106">
        <v>1</v>
      </c>
      <c r="AK34" s="106">
        <v>23</v>
      </c>
      <c r="AL34" s="106">
        <v>20</v>
      </c>
      <c r="AM34" s="106">
        <v>14</v>
      </c>
      <c r="AN34" s="106">
        <v>15</v>
      </c>
      <c r="AO34" s="106">
        <v>17</v>
      </c>
      <c r="AP34" s="106">
        <v>38</v>
      </c>
      <c r="AQ34" s="106">
        <v>24</v>
      </c>
      <c r="AR34" s="106">
        <v>3</v>
      </c>
      <c r="AS34" s="106">
        <v>10</v>
      </c>
      <c r="AT34" s="106">
        <v>10</v>
      </c>
      <c r="AU34" s="106">
        <v>11</v>
      </c>
      <c r="AV34" s="106">
        <v>12</v>
      </c>
      <c r="AW34" s="105"/>
      <c r="AX34" s="106">
        <v>6</v>
      </c>
      <c r="AY34" s="106">
        <v>40</v>
      </c>
      <c r="AZ34" s="106">
        <v>30</v>
      </c>
      <c r="BA34" s="105"/>
      <c r="BB34" s="106">
        <v>1</v>
      </c>
      <c r="BC34" s="106">
        <v>20</v>
      </c>
      <c r="BD34" s="106">
        <v>25</v>
      </c>
      <c r="BE34" s="105"/>
      <c r="BF34" s="106">
        <v>3</v>
      </c>
      <c r="BG34" s="106">
        <v>43</v>
      </c>
      <c r="BH34" s="106">
        <v>13</v>
      </c>
      <c r="BI34" s="106">
        <v>20</v>
      </c>
      <c r="BJ34" s="106">
        <v>13</v>
      </c>
      <c r="BK34" s="106">
        <v>14</v>
      </c>
      <c r="BL34" s="106">
        <v>25</v>
      </c>
      <c r="BM34" s="106">
        <v>7</v>
      </c>
      <c r="BN34" s="106">
        <v>5</v>
      </c>
      <c r="BO34" s="106">
        <v>32</v>
      </c>
      <c r="BP34" s="106">
        <v>9</v>
      </c>
      <c r="BQ34" s="106">
        <v>14</v>
      </c>
      <c r="BR34" s="106">
        <v>32</v>
      </c>
      <c r="BS34" s="106">
        <v>22</v>
      </c>
      <c r="BT34" s="106">
        <v>24</v>
      </c>
      <c r="BU34" s="106">
        <v>1</v>
      </c>
      <c r="BV34" s="106">
        <v>1</v>
      </c>
      <c r="BW34" s="106">
        <v>4</v>
      </c>
      <c r="BX34" s="106">
        <v>10</v>
      </c>
      <c r="BY34" s="106">
        <v>11</v>
      </c>
      <c r="BZ34" s="106">
        <v>9</v>
      </c>
      <c r="CA34" s="106">
        <v>8</v>
      </c>
      <c r="CB34" s="106">
        <v>1</v>
      </c>
      <c r="CC34" s="106">
        <v>1</v>
      </c>
    </row>
    <row r="35" spans="1:81" x14ac:dyDescent="0.25">
      <c r="A35" s="94">
        <v>100</v>
      </c>
      <c r="B35" s="94">
        <v>102402</v>
      </c>
      <c r="C35" s="94">
        <v>102402</v>
      </c>
      <c r="D35" s="92" t="b">
        <f>AND(B35=C35)</f>
        <v>1</v>
      </c>
      <c r="E35" s="93">
        <v>24</v>
      </c>
      <c r="F35" s="93">
        <v>24</v>
      </c>
      <c r="G35" s="93"/>
      <c r="H35" s="96"/>
      <c r="I35" s="95"/>
      <c r="J35" s="95"/>
      <c r="K35" s="95"/>
      <c r="L35" s="95"/>
      <c r="M35" s="95"/>
      <c r="N35" s="95"/>
      <c r="O35" s="95"/>
      <c r="P35" s="95"/>
      <c r="Q35" s="95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6"/>
      <c r="AH35" s="96"/>
      <c r="AI35" s="9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5"/>
      <c r="AX35" s="106"/>
      <c r="AY35" s="106"/>
      <c r="AZ35" s="106"/>
      <c r="BA35" s="105"/>
      <c r="BB35" s="106"/>
      <c r="BC35" s="106"/>
      <c r="BD35" s="106"/>
      <c r="BE35" s="105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11"/>
      <c r="BV35" s="106"/>
      <c r="BW35" s="106"/>
      <c r="BX35" s="106"/>
      <c r="BY35" s="106"/>
      <c r="BZ35" s="106"/>
      <c r="CA35" s="106"/>
      <c r="CB35" s="106"/>
      <c r="CC35" s="106"/>
    </row>
    <row r="36" spans="1:81" x14ac:dyDescent="0.25">
      <c r="A36" s="94">
        <v>100</v>
      </c>
      <c r="B36" s="94">
        <v>103002</v>
      </c>
      <c r="C36" s="107">
        <v>103002</v>
      </c>
      <c r="D36" s="92" t="b">
        <f>AND(B36=C36)</f>
        <v>1</v>
      </c>
      <c r="E36" s="93">
        <v>82</v>
      </c>
      <c r="F36" s="93">
        <v>2</v>
      </c>
      <c r="G36" s="93">
        <v>80</v>
      </c>
      <c r="H36" s="96">
        <v>4</v>
      </c>
      <c r="I36" s="95">
        <f>H36/G36*100</f>
        <v>5</v>
      </c>
      <c r="J36" s="95">
        <f>AG36/G36*100</f>
        <v>91.25</v>
      </c>
      <c r="K36" s="95">
        <f>AH36/G36*100</f>
        <v>100</v>
      </c>
      <c r="L36" s="95">
        <f>AI36/G36*100</f>
        <v>65</v>
      </c>
      <c r="M36" s="95">
        <f>(AJ36+AK36+AK36+AL36+AL36+AL36)/(G36*3)*100</f>
        <v>85.416666666666657</v>
      </c>
      <c r="N36" s="95">
        <f>((AN36+AO36+AO36)/(G36*2))*100</f>
        <v>47.5</v>
      </c>
      <c r="O36" s="95">
        <f>AP36/G36*100</f>
        <v>50</v>
      </c>
      <c r="P36" s="95">
        <f>AQ36/G36*100</f>
        <v>47.5</v>
      </c>
      <c r="Q36" s="95">
        <f>(AS36+AT36*2+AU36*3+AV36*4)/(G36*4)*100</f>
        <v>48.125</v>
      </c>
      <c r="R36" s="99">
        <f>(AX36+AY36+AY36)/(G36*2)*100</f>
        <v>83.125</v>
      </c>
      <c r="S36" s="99">
        <f>AZ36/G36*100</f>
        <v>82.5</v>
      </c>
      <c r="T36" s="99">
        <f>(BB36+BC36*2+BD36*3)/(G36*3)*100</f>
        <v>82.916666666666671</v>
      </c>
      <c r="U36" s="99">
        <f>(BF36+BG36*2)/(G36*2)*100</f>
        <v>95.625</v>
      </c>
      <c r="V36" s="99">
        <f>(BI36+BJ36+BJ36)/(G36*2)*100</f>
        <v>48.125</v>
      </c>
      <c r="W36" s="99">
        <f>(BL36+BM36+BM36)/(G36*2)*100</f>
        <v>50.625</v>
      </c>
      <c r="X36" s="99">
        <f>(BO36+BP36+BP36)/(G36*2)*100</f>
        <v>63.125</v>
      </c>
      <c r="Y36" s="99">
        <f>BR36/G36*100</f>
        <v>35</v>
      </c>
      <c r="Z36" s="99">
        <f>BT36/G36*100</f>
        <v>65</v>
      </c>
      <c r="AA36" s="99">
        <f>(BV36+BW36*2+BX36*3+BY36*4+BZ36*5+CA36*6+CB36*7+CC36*8)/(G36*8)*100</f>
        <v>52.96875</v>
      </c>
      <c r="AB36" s="99">
        <v>13.125</v>
      </c>
      <c r="AC36" s="99"/>
      <c r="AD36" s="99"/>
      <c r="AE36" s="99"/>
      <c r="AF36" s="99"/>
      <c r="AG36" s="96">
        <v>73</v>
      </c>
      <c r="AH36" s="96">
        <v>80</v>
      </c>
      <c r="AI36" s="96">
        <v>52</v>
      </c>
      <c r="AJ36" s="106">
        <v>2</v>
      </c>
      <c r="AK36" s="106">
        <v>31</v>
      </c>
      <c r="AL36" s="106">
        <v>47</v>
      </c>
      <c r="AM36" s="106">
        <v>25</v>
      </c>
      <c r="AN36" s="106">
        <v>34</v>
      </c>
      <c r="AO36" s="106">
        <v>21</v>
      </c>
      <c r="AP36" s="106">
        <v>40</v>
      </c>
      <c r="AQ36" s="106">
        <v>38</v>
      </c>
      <c r="AR36" s="106">
        <v>18</v>
      </c>
      <c r="AS36" s="106">
        <v>18</v>
      </c>
      <c r="AT36" s="106">
        <v>10</v>
      </c>
      <c r="AU36" s="106">
        <v>20</v>
      </c>
      <c r="AV36" s="106">
        <v>14</v>
      </c>
      <c r="AW36" s="106">
        <v>3</v>
      </c>
      <c r="AX36" s="106">
        <v>21</v>
      </c>
      <c r="AY36" s="106">
        <v>56</v>
      </c>
      <c r="AZ36" s="106">
        <v>66</v>
      </c>
      <c r="BA36" s="106">
        <v>1</v>
      </c>
      <c r="BB36" s="106">
        <v>7</v>
      </c>
      <c r="BC36" s="106">
        <v>24</v>
      </c>
      <c r="BD36" s="106">
        <v>48</v>
      </c>
      <c r="BE36" s="105"/>
      <c r="BF36" s="106">
        <v>7</v>
      </c>
      <c r="BG36" s="106">
        <v>73</v>
      </c>
      <c r="BH36" s="106">
        <v>22</v>
      </c>
      <c r="BI36" s="106">
        <v>39</v>
      </c>
      <c r="BJ36" s="106">
        <v>19</v>
      </c>
      <c r="BK36" s="106">
        <v>12</v>
      </c>
      <c r="BL36" s="106">
        <v>55</v>
      </c>
      <c r="BM36" s="106">
        <v>13</v>
      </c>
      <c r="BN36" s="106">
        <v>8</v>
      </c>
      <c r="BO36" s="106">
        <v>43</v>
      </c>
      <c r="BP36" s="106">
        <v>29</v>
      </c>
      <c r="BQ36" s="106">
        <v>52</v>
      </c>
      <c r="BR36" s="106">
        <v>28</v>
      </c>
      <c r="BS36" s="106">
        <v>28</v>
      </c>
      <c r="BT36" s="106">
        <v>52</v>
      </c>
      <c r="BU36" s="105"/>
      <c r="BV36" s="106">
        <v>2</v>
      </c>
      <c r="BW36" s="106">
        <v>10</v>
      </c>
      <c r="BX36" s="106">
        <v>25</v>
      </c>
      <c r="BY36" s="106">
        <v>11</v>
      </c>
      <c r="BZ36" s="106">
        <v>10</v>
      </c>
      <c r="CA36" s="106">
        <v>9</v>
      </c>
      <c r="CB36" s="106">
        <v>10</v>
      </c>
      <c r="CC36" s="106">
        <v>3</v>
      </c>
    </row>
    <row r="37" spans="1:81" x14ac:dyDescent="0.25">
      <c r="A37" s="94">
        <v>100</v>
      </c>
      <c r="B37" s="94">
        <v>103004</v>
      </c>
      <c r="C37" s="107">
        <v>103004</v>
      </c>
      <c r="D37" s="92" t="b">
        <f>AND(B37=C37)</f>
        <v>1</v>
      </c>
      <c r="E37" s="93">
        <v>68</v>
      </c>
      <c r="F37" s="97"/>
      <c r="G37" s="93">
        <v>68</v>
      </c>
      <c r="H37" s="96">
        <v>19</v>
      </c>
      <c r="I37" s="95">
        <f>H37/G37*100</f>
        <v>27.941176470588236</v>
      </c>
      <c r="J37" s="95">
        <f>AG37/G37*100</f>
        <v>95.588235294117652</v>
      </c>
      <c r="K37" s="95">
        <f>AH37/G37*100</f>
        <v>100</v>
      </c>
      <c r="L37" s="95">
        <f>AI37/G37*100</f>
        <v>52.941176470588239</v>
      </c>
      <c r="M37" s="95">
        <f>(AJ37+AK37+AK37+AL37+AL37+AL37)/(G37*3)*100</f>
        <v>82.843137254901961</v>
      </c>
      <c r="N37" s="95">
        <f>((AN37+AO37+AO37)/(G37*2))*100</f>
        <v>36.764705882352942</v>
      </c>
      <c r="O37" s="95">
        <f>AP37/G37*100</f>
        <v>36.764705882352942</v>
      </c>
      <c r="P37" s="95">
        <f>AQ37/G37*100</f>
        <v>32.352941176470587</v>
      </c>
      <c r="Q37" s="95">
        <f>(AS37+AT37*2+AU37*3+AV37*4)/(G37*4)*100</f>
        <v>35.661764705882355</v>
      </c>
      <c r="R37" s="99">
        <f>(AX37+AY37+AY37)/(G37*2)*100</f>
        <v>81.617647058823522</v>
      </c>
      <c r="S37" s="99">
        <f>AZ37/G37*100</f>
        <v>70.588235294117652</v>
      </c>
      <c r="T37" s="99">
        <f>(BB37+BC37*2+BD37*3)/(G37*3)*100</f>
        <v>77.941176470588232</v>
      </c>
      <c r="U37" s="99">
        <f>(BF37+BG37*2)/(G37*2)*100</f>
        <v>77.205882352941174</v>
      </c>
      <c r="V37" s="99">
        <f>(BI37+BJ37+BJ37)/(G37*2)*100</f>
        <v>50</v>
      </c>
      <c r="W37" s="99">
        <f>(BL37+BM37+BM37)/(G37*2)*100</f>
        <v>36.764705882352942</v>
      </c>
      <c r="X37" s="99">
        <f>(BO37+BP37+BP37)/(G37*2)*100</f>
        <v>57.352941176470587</v>
      </c>
      <c r="Y37" s="99">
        <f>BR37/G37*100</f>
        <v>33.82352941176471</v>
      </c>
      <c r="Z37" s="99">
        <f>BT37/G37*100</f>
        <v>41.17647058823529</v>
      </c>
      <c r="AA37" s="99">
        <f>(BV37+BW37*2+BX37*3+BY37*4+BZ37*5+CA37*6+CB37*7+CC37*8)/(G37*8)*100</f>
        <v>45.404411764705884</v>
      </c>
      <c r="AB37" s="99">
        <v>11.426470588235293</v>
      </c>
      <c r="AC37" s="99"/>
      <c r="AD37" s="99"/>
      <c r="AE37" s="99"/>
      <c r="AF37" s="99"/>
      <c r="AG37" s="96">
        <v>65</v>
      </c>
      <c r="AH37" s="96">
        <v>68</v>
      </c>
      <c r="AI37" s="96">
        <v>36</v>
      </c>
      <c r="AJ37" s="106">
        <v>3</v>
      </c>
      <c r="AK37" s="106">
        <v>29</v>
      </c>
      <c r="AL37" s="106">
        <v>36</v>
      </c>
      <c r="AM37" s="106">
        <v>31</v>
      </c>
      <c r="AN37" s="106">
        <v>24</v>
      </c>
      <c r="AO37" s="106">
        <v>13</v>
      </c>
      <c r="AP37" s="106">
        <v>25</v>
      </c>
      <c r="AQ37" s="106">
        <v>22</v>
      </c>
      <c r="AR37" s="106">
        <v>29</v>
      </c>
      <c r="AS37" s="106">
        <v>10</v>
      </c>
      <c r="AT37" s="106">
        <v>8</v>
      </c>
      <c r="AU37" s="106">
        <v>13</v>
      </c>
      <c r="AV37" s="106">
        <v>8</v>
      </c>
      <c r="AW37" s="106">
        <v>3</v>
      </c>
      <c r="AX37" s="106">
        <v>19</v>
      </c>
      <c r="AY37" s="106">
        <v>46</v>
      </c>
      <c r="AZ37" s="106">
        <v>48</v>
      </c>
      <c r="BA37" s="106">
        <v>3</v>
      </c>
      <c r="BB37" s="106">
        <v>8</v>
      </c>
      <c r="BC37" s="106">
        <v>20</v>
      </c>
      <c r="BD37" s="106">
        <v>37</v>
      </c>
      <c r="BE37" s="106">
        <v>6</v>
      </c>
      <c r="BF37" s="106">
        <v>19</v>
      </c>
      <c r="BG37" s="106">
        <v>43</v>
      </c>
      <c r="BH37" s="106">
        <v>18</v>
      </c>
      <c r="BI37" s="106">
        <v>32</v>
      </c>
      <c r="BJ37" s="106">
        <v>18</v>
      </c>
      <c r="BK37" s="106">
        <v>20</v>
      </c>
      <c r="BL37" s="106">
        <v>46</v>
      </c>
      <c r="BM37" s="106">
        <v>2</v>
      </c>
      <c r="BN37" s="106">
        <v>7</v>
      </c>
      <c r="BO37" s="106">
        <v>44</v>
      </c>
      <c r="BP37" s="106">
        <v>17</v>
      </c>
      <c r="BQ37" s="106">
        <v>45</v>
      </c>
      <c r="BR37" s="106">
        <v>23</v>
      </c>
      <c r="BS37" s="106">
        <v>40</v>
      </c>
      <c r="BT37" s="106">
        <v>28</v>
      </c>
      <c r="BU37" s="106">
        <v>2</v>
      </c>
      <c r="BV37" s="106">
        <v>4</v>
      </c>
      <c r="BW37" s="106">
        <v>10</v>
      </c>
      <c r="BX37" s="106">
        <v>19</v>
      </c>
      <c r="BY37" s="106">
        <v>16</v>
      </c>
      <c r="BZ37" s="106">
        <v>5</v>
      </c>
      <c r="CA37" s="106">
        <v>8</v>
      </c>
      <c r="CB37" s="106">
        <v>3</v>
      </c>
      <c r="CC37" s="106">
        <v>1</v>
      </c>
    </row>
    <row r="38" spans="1:81" x14ac:dyDescent="0.25">
      <c r="A38" s="94">
        <v>100</v>
      </c>
      <c r="B38" s="94">
        <v>103005</v>
      </c>
      <c r="C38" s="107">
        <v>103005</v>
      </c>
      <c r="D38" s="92" t="b">
        <f>AND(B38=C38)</f>
        <v>1</v>
      </c>
      <c r="E38" s="93">
        <v>45</v>
      </c>
      <c r="F38" s="93">
        <v>12</v>
      </c>
      <c r="G38" s="93">
        <v>33</v>
      </c>
      <c r="H38" s="96">
        <v>5</v>
      </c>
      <c r="I38" s="95">
        <f>H38/G38*100</f>
        <v>15.151515151515152</v>
      </c>
      <c r="J38" s="95">
        <f>AG38/G38*100</f>
        <v>100</v>
      </c>
      <c r="K38" s="95">
        <f>AH38/G38*100</f>
        <v>100</v>
      </c>
      <c r="L38" s="95">
        <f>AI38/G38*100</f>
        <v>78.787878787878782</v>
      </c>
      <c r="M38" s="95">
        <f>(AJ38+AK38+AK38+AL38+AL38+AL38)/(G38*3)*100</f>
        <v>92.929292929292927</v>
      </c>
      <c r="N38" s="95">
        <f>((AN38+AO38+AO38)/(G38*2))*100</f>
        <v>59.090909090909093</v>
      </c>
      <c r="O38" s="95">
        <f>AP38/G38*100</f>
        <v>54.54545454545454</v>
      </c>
      <c r="P38" s="95">
        <f>AQ38/G38*100</f>
        <v>24.242424242424242</v>
      </c>
      <c r="Q38" s="95">
        <f>(AS38+AT38*2+AU38*3+AV38*4)/(G38*4)*100</f>
        <v>49.242424242424242</v>
      </c>
      <c r="R38" s="99">
        <f>(AX38+AY38+AY38)/(G38*2)*100</f>
        <v>63.636363636363633</v>
      </c>
      <c r="S38" s="99">
        <f>AZ38/G38*100</f>
        <v>75.757575757575751</v>
      </c>
      <c r="T38" s="99">
        <f>(BB38+BC38*2+BD38*3)/(G38*3)*100</f>
        <v>67.676767676767682</v>
      </c>
      <c r="U38" s="99">
        <f>(BF38+BG38*2)/(G38*2)*100</f>
        <v>78.787878787878782</v>
      </c>
      <c r="V38" s="99">
        <f>(BI38+BJ38+BJ38)/(G38*2)*100</f>
        <v>37.878787878787875</v>
      </c>
      <c r="W38" s="99">
        <f>(BL38+BM38+BM38)/(G38*2)*100</f>
        <v>45.454545454545453</v>
      </c>
      <c r="X38" s="99">
        <f>(BO38+BP38+BP38)/(G38*2)*100</f>
        <v>48.484848484848484</v>
      </c>
      <c r="Y38" s="99">
        <f>BR38/G38*100</f>
        <v>36.363636363636367</v>
      </c>
      <c r="Z38" s="99">
        <f>BT38/G38*100</f>
        <v>87.878787878787875</v>
      </c>
      <c r="AA38" s="99">
        <f>(BV38+BW38*2+BX38*3+BY38*4+BZ38*5+CA38*6+CB38*7+CC38*8)/(G38*8)*100</f>
        <v>48.484848484848484</v>
      </c>
      <c r="AB38" s="99">
        <v>12.242424242424242</v>
      </c>
      <c r="AC38" s="109"/>
      <c r="AD38" s="109"/>
      <c r="AE38" s="109"/>
      <c r="AF38" s="109"/>
      <c r="AG38" s="96">
        <v>33</v>
      </c>
      <c r="AH38" s="96">
        <v>33</v>
      </c>
      <c r="AI38" s="96">
        <v>26</v>
      </c>
      <c r="AJ38" s="105"/>
      <c r="AK38" s="106">
        <v>7</v>
      </c>
      <c r="AL38" s="106">
        <v>26</v>
      </c>
      <c r="AM38" s="106">
        <v>7</v>
      </c>
      <c r="AN38" s="106">
        <v>13</v>
      </c>
      <c r="AO38" s="106">
        <v>13</v>
      </c>
      <c r="AP38" s="106">
        <v>18</v>
      </c>
      <c r="AQ38" s="106">
        <v>8</v>
      </c>
      <c r="AR38" s="106">
        <v>7</v>
      </c>
      <c r="AS38" s="106">
        <v>4</v>
      </c>
      <c r="AT38" s="106">
        <v>8</v>
      </c>
      <c r="AU38" s="106">
        <v>11</v>
      </c>
      <c r="AV38" s="106">
        <v>3</v>
      </c>
      <c r="AW38" s="106">
        <v>3</v>
      </c>
      <c r="AX38" s="106">
        <v>18</v>
      </c>
      <c r="AY38" s="106">
        <v>12</v>
      </c>
      <c r="AZ38" s="106">
        <v>25</v>
      </c>
      <c r="BA38" s="106">
        <v>3</v>
      </c>
      <c r="BB38" s="106">
        <v>4</v>
      </c>
      <c r="BC38" s="106">
        <v>15</v>
      </c>
      <c r="BD38" s="106">
        <v>11</v>
      </c>
      <c r="BE38" s="105"/>
      <c r="BF38" s="106">
        <v>14</v>
      </c>
      <c r="BG38" s="106">
        <v>19</v>
      </c>
      <c r="BH38" s="106">
        <v>10</v>
      </c>
      <c r="BI38" s="106">
        <v>21</v>
      </c>
      <c r="BJ38" s="106">
        <v>2</v>
      </c>
      <c r="BK38" s="106">
        <v>8</v>
      </c>
      <c r="BL38" s="106">
        <v>20</v>
      </c>
      <c r="BM38" s="106">
        <v>5</v>
      </c>
      <c r="BN38" s="106">
        <v>7</v>
      </c>
      <c r="BO38" s="106">
        <v>20</v>
      </c>
      <c r="BP38" s="106">
        <v>6</v>
      </c>
      <c r="BQ38" s="106">
        <v>21</v>
      </c>
      <c r="BR38" s="106">
        <v>12</v>
      </c>
      <c r="BS38" s="106">
        <v>4</v>
      </c>
      <c r="BT38" s="106">
        <v>29</v>
      </c>
      <c r="BU38" s="106">
        <v>1</v>
      </c>
      <c r="BV38" s="106">
        <v>3</v>
      </c>
      <c r="BW38" s="106">
        <v>4</v>
      </c>
      <c r="BX38" s="106">
        <v>2</v>
      </c>
      <c r="BY38" s="106">
        <v>13</v>
      </c>
      <c r="BZ38" s="106">
        <v>3</v>
      </c>
      <c r="CA38" s="106">
        <v>5</v>
      </c>
      <c r="CB38" s="106">
        <v>2</v>
      </c>
      <c r="CC38" s="105"/>
    </row>
    <row r="39" spans="1:81" x14ac:dyDescent="0.25">
      <c r="A39" s="94">
        <v>100</v>
      </c>
      <c r="B39" s="94">
        <v>103006</v>
      </c>
      <c r="C39" s="107">
        <v>103006</v>
      </c>
      <c r="D39" s="92" t="b">
        <f>AND(B39=C39)</f>
        <v>1</v>
      </c>
      <c r="E39" s="93">
        <v>36</v>
      </c>
      <c r="F39" s="93">
        <v>12</v>
      </c>
      <c r="G39" s="93">
        <v>24</v>
      </c>
      <c r="H39" s="96">
        <v>11</v>
      </c>
      <c r="I39" s="95">
        <f>H39/G39*100</f>
        <v>45.833333333333329</v>
      </c>
      <c r="J39" s="95">
        <f>AG39/G39*100</f>
        <v>100</v>
      </c>
      <c r="K39" s="95">
        <f>AH39/G39*100</f>
        <v>91.666666666666657</v>
      </c>
      <c r="L39" s="95">
        <f>AI39/G39*100</f>
        <v>29.166666666666668</v>
      </c>
      <c r="M39" s="95">
        <f>(AJ39+AK39+AK39+AL39+AL39+AL39)/(G39*3)*100</f>
        <v>73.611111111111114</v>
      </c>
      <c r="N39" s="95">
        <f>((AN39+AO39+AO39)/(G39*2))*100</f>
        <v>22.916666666666664</v>
      </c>
      <c r="O39" s="95">
        <f>AP39/G39*100</f>
        <v>50</v>
      </c>
      <c r="P39" s="95">
        <f>AQ39/G39*100</f>
        <v>37.5</v>
      </c>
      <c r="Q39" s="95">
        <f>(AS39+AT39*2+AU39*3+AV39*4)/(G39*4)*100</f>
        <v>33.333333333333329</v>
      </c>
      <c r="R39" s="99">
        <f>(AX39+AY39+AY39)/(G39*2)*100</f>
        <v>64.583333333333343</v>
      </c>
      <c r="S39" s="99">
        <f>AZ39/G39*100</f>
        <v>33.333333333333329</v>
      </c>
      <c r="T39" s="99">
        <f>(BB39+BC39*2+BD39*3)/(G39*3)*100</f>
        <v>54.166666666666664</v>
      </c>
      <c r="U39" s="99">
        <f>(BF39+BG39*2)/(G39*2)*100</f>
        <v>79.166666666666657</v>
      </c>
      <c r="V39" s="99">
        <f>(BI39+BJ39+BJ39)/(G39*2)*100</f>
        <v>33.333333333333329</v>
      </c>
      <c r="W39" s="99">
        <f>(BL39+BM39+BM39)/(G39*2)*100</f>
        <v>66.666666666666657</v>
      </c>
      <c r="X39" s="99">
        <f>(BO39+BP39+BP39)/(G39*2)*100</f>
        <v>37.5</v>
      </c>
      <c r="Y39" s="99">
        <f>BR39/G39*100</f>
        <v>50</v>
      </c>
      <c r="Z39" s="99">
        <f>BT39/G39*100</f>
        <v>41.666666666666671</v>
      </c>
      <c r="AA39" s="99">
        <f>(BV39+BW39*2+BX39*3+BY39*4+BZ39*5+CA39*6+CB39*7+CC39*8)/(G39*8)*100</f>
        <v>45.833333333333329</v>
      </c>
      <c r="AB39" s="99">
        <v>10.416666666666666</v>
      </c>
      <c r="AC39" s="99"/>
      <c r="AD39" s="99"/>
      <c r="AE39" s="99"/>
      <c r="AF39" s="99"/>
      <c r="AG39" s="96">
        <v>24</v>
      </c>
      <c r="AH39" s="96">
        <v>22</v>
      </c>
      <c r="AI39" s="96">
        <v>7</v>
      </c>
      <c r="AJ39" s="106">
        <v>2</v>
      </c>
      <c r="AK39" s="106">
        <v>15</v>
      </c>
      <c r="AL39" s="106">
        <v>7</v>
      </c>
      <c r="AM39" s="106">
        <v>14</v>
      </c>
      <c r="AN39" s="106">
        <v>9</v>
      </c>
      <c r="AO39" s="106">
        <v>1</v>
      </c>
      <c r="AP39" s="106">
        <v>12</v>
      </c>
      <c r="AQ39" s="106">
        <v>9</v>
      </c>
      <c r="AR39" s="106">
        <v>7</v>
      </c>
      <c r="AS39" s="106">
        <v>7</v>
      </c>
      <c r="AT39" s="106">
        <v>6</v>
      </c>
      <c r="AU39" s="106">
        <v>3</v>
      </c>
      <c r="AV39" s="106">
        <v>1</v>
      </c>
      <c r="AW39" s="106">
        <v>3</v>
      </c>
      <c r="AX39" s="106">
        <v>11</v>
      </c>
      <c r="AY39" s="106">
        <v>10</v>
      </c>
      <c r="AZ39" s="106">
        <v>8</v>
      </c>
      <c r="BA39" s="106">
        <v>3</v>
      </c>
      <c r="BB39" s="106">
        <v>9</v>
      </c>
      <c r="BC39" s="106">
        <v>6</v>
      </c>
      <c r="BD39" s="106">
        <v>6</v>
      </c>
      <c r="BE39" s="106">
        <v>2</v>
      </c>
      <c r="BF39" s="106">
        <v>6</v>
      </c>
      <c r="BG39" s="106">
        <v>16</v>
      </c>
      <c r="BH39" s="106">
        <v>12</v>
      </c>
      <c r="BI39" s="106">
        <v>8</v>
      </c>
      <c r="BJ39" s="106">
        <v>4</v>
      </c>
      <c r="BK39" s="106">
        <v>3</v>
      </c>
      <c r="BL39" s="106">
        <v>10</v>
      </c>
      <c r="BM39" s="106">
        <v>11</v>
      </c>
      <c r="BN39" s="106">
        <v>10</v>
      </c>
      <c r="BO39" s="106">
        <v>10</v>
      </c>
      <c r="BP39" s="106">
        <v>4</v>
      </c>
      <c r="BQ39" s="106">
        <v>12</v>
      </c>
      <c r="BR39" s="106">
        <v>12</v>
      </c>
      <c r="BS39" s="106">
        <v>14</v>
      </c>
      <c r="BT39" s="106">
        <v>10</v>
      </c>
      <c r="BU39" s="105"/>
      <c r="BV39" s="106">
        <v>2</v>
      </c>
      <c r="BW39" s="106">
        <v>9</v>
      </c>
      <c r="BX39" s="106">
        <v>4</v>
      </c>
      <c r="BY39" s="106">
        <v>1</v>
      </c>
      <c r="BZ39" s="106">
        <v>3</v>
      </c>
      <c r="CA39" s="106">
        <v>1</v>
      </c>
      <c r="CB39" s="106">
        <v>1</v>
      </c>
      <c r="CC39" s="106">
        <v>3</v>
      </c>
    </row>
    <row r="40" spans="1:81" x14ac:dyDescent="0.25">
      <c r="A40" s="94">
        <v>100</v>
      </c>
      <c r="B40" s="94">
        <v>103008</v>
      </c>
      <c r="C40" s="107">
        <v>103008</v>
      </c>
      <c r="D40" s="92" t="b">
        <f>AND(B40=C40)</f>
        <v>1</v>
      </c>
      <c r="E40" s="93">
        <v>44</v>
      </c>
      <c r="F40" s="93">
        <v>1</v>
      </c>
      <c r="G40" s="93">
        <v>43</v>
      </c>
      <c r="H40" s="96">
        <v>13</v>
      </c>
      <c r="I40" s="95">
        <f>H40/G40*100</f>
        <v>30.232558139534881</v>
      </c>
      <c r="J40" s="95">
        <f>AG40/G40*100</f>
        <v>100</v>
      </c>
      <c r="K40" s="95">
        <f>AH40/G40*100</f>
        <v>88.372093023255815</v>
      </c>
      <c r="L40" s="95">
        <f>AI40/G40*100</f>
        <v>23.255813953488371</v>
      </c>
      <c r="M40" s="95">
        <f>(AJ40+AK40+AK40+AL40+AL40+AL40)/(G40*3)*100</f>
        <v>70.542635658914733</v>
      </c>
      <c r="N40" s="95">
        <f>((AN40+AO40+AO40)/(G40*2))*100</f>
        <v>29.069767441860467</v>
      </c>
      <c r="O40" s="95">
        <f>AP40/G40*100</f>
        <v>51.162790697674424</v>
      </c>
      <c r="P40" s="95">
        <f>AQ40/G40*100</f>
        <v>44.186046511627907</v>
      </c>
      <c r="Q40" s="95">
        <f>(AS40+AT40*2+AU40*3+AV40*4)/(G40*4)*100</f>
        <v>38.372093023255815</v>
      </c>
      <c r="R40" s="99">
        <f>(AX40+AY40+AY40)/(G40*2)*100</f>
        <v>88.372093023255815</v>
      </c>
      <c r="S40" s="99">
        <f>AZ40/G40*100</f>
        <v>67.441860465116278</v>
      </c>
      <c r="T40" s="99">
        <f>(BB40+BC40*2+BD40*3)/(G40*3)*100</f>
        <v>81.395348837209298</v>
      </c>
      <c r="U40" s="99">
        <f>(BF40+BG40*2)/(G40*2)*100</f>
        <v>81.395348837209298</v>
      </c>
      <c r="V40" s="99">
        <f>(BI40+BJ40+BJ40)/(G40*2)*100</f>
        <v>43.02325581395349</v>
      </c>
      <c r="W40" s="99">
        <f>(BL40+BM40+BM40)/(G40*2)*100</f>
        <v>44.186046511627907</v>
      </c>
      <c r="X40" s="99">
        <f>(BO40+BP40+BP40)/(G40*2)*100</f>
        <v>51.162790697674424</v>
      </c>
      <c r="Y40" s="99">
        <f>BR40/G40*100</f>
        <v>27.906976744186046</v>
      </c>
      <c r="Z40" s="99">
        <f>BT40/G40*100</f>
        <v>48.837209302325576</v>
      </c>
      <c r="AA40" s="99">
        <f>(BV40+BW40*2+BX40*3+BY40*4+BZ40*5+CA40*6+CB40*7+CC40*8)/(G40*8)*100</f>
        <v>44.186046511627907</v>
      </c>
      <c r="AB40" s="99">
        <v>11.255813953488373</v>
      </c>
      <c r="AC40" s="99"/>
      <c r="AD40" s="99"/>
      <c r="AE40" s="99"/>
      <c r="AF40" s="99"/>
      <c r="AG40" s="96">
        <v>43</v>
      </c>
      <c r="AH40" s="96">
        <v>38</v>
      </c>
      <c r="AI40" s="96">
        <v>10</v>
      </c>
      <c r="AJ40" s="106">
        <v>5</v>
      </c>
      <c r="AK40" s="106">
        <v>28</v>
      </c>
      <c r="AL40" s="106">
        <v>10</v>
      </c>
      <c r="AM40" s="106">
        <v>20</v>
      </c>
      <c r="AN40" s="106">
        <v>21</v>
      </c>
      <c r="AO40" s="106">
        <v>2</v>
      </c>
      <c r="AP40" s="106">
        <v>22</v>
      </c>
      <c r="AQ40" s="106">
        <v>19</v>
      </c>
      <c r="AR40" s="106">
        <v>11</v>
      </c>
      <c r="AS40" s="106">
        <v>11</v>
      </c>
      <c r="AT40" s="106">
        <v>9</v>
      </c>
      <c r="AU40" s="106">
        <v>11</v>
      </c>
      <c r="AV40" s="106">
        <v>1</v>
      </c>
      <c r="AW40" s="105"/>
      <c r="AX40" s="106">
        <v>10</v>
      </c>
      <c r="AY40" s="106">
        <v>33</v>
      </c>
      <c r="AZ40" s="106">
        <v>29</v>
      </c>
      <c r="BA40" s="105"/>
      <c r="BB40" s="106">
        <v>4</v>
      </c>
      <c r="BC40" s="106">
        <v>16</v>
      </c>
      <c r="BD40" s="106">
        <v>23</v>
      </c>
      <c r="BE40" s="106">
        <v>1</v>
      </c>
      <c r="BF40" s="106">
        <v>14</v>
      </c>
      <c r="BG40" s="106">
        <v>28</v>
      </c>
      <c r="BH40" s="106">
        <v>12</v>
      </c>
      <c r="BI40" s="106">
        <v>25</v>
      </c>
      <c r="BJ40" s="106">
        <v>6</v>
      </c>
      <c r="BK40" s="106">
        <v>12</v>
      </c>
      <c r="BL40" s="106">
        <v>24</v>
      </c>
      <c r="BM40" s="106">
        <v>7</v>
      </c>
      <c r="BN40" s="106">
        <v>6</v>
      </c>
      <c r="BO40" s="106">
        <v>30</v>
      </c>
      <c r="BP40" s="106">
        <v>7</v>
      </c>
      <c r="BQ40" s="106">
        <v>31</v>
      </c>
      <c r="BR40" s="106">
        <v>12</v>
      </c>
      <c r="BS40" s="106">
        <v>22</v>
      </c>
      <c r="BT40" s="106">
        <v>21</v>
      </c>
      <c r="BU40" s="105"/>
      <c r="BV40" s="106">
        <v>6</v>
      </c>
      <c r="BW40" s="106">
        <v>8</v>
      </c>
      <c r="BX40" s="106">
        <v>8</v>
      </c>
      <c r="BY40" s="106">
        <v>10</v>
      </c>
      <c r="BZ40" s="106">
        <v>5</v>
      </c>
      <c r="CA40" s="106">
        <v>3</v>
      </c>
      <c r="CB40" s="106">
        <v>1</v>
      </c>
      <c r="CC40" s="106">
        <v>2</v>
      </c>
    </row>
    <row r="41" spans="1:81" x14ac:dyDescent="0.25">
      <c r="A41" s="94">
        <v>100</v>
      </c>
      <c r="B41" s="94">
        <v>103009</v>
      </c>
      <c r="C41" s="107">
        <v>103009</v>
      </c>
      <c r="D41" s="92" t="b">
        <f>AND(B41=C41)</f>
        <v>1</v>
      </c>
      <c r="E41" s="93">
        <v>55</v>
      </c>
      <c r="F41" s="93">
        <v>1</v>
      </c>
      <c r="G41" s="93">
        <v>54</v>
      </c>
      <c r="H41" s="96">
        <v>13</v>
      </c>
      <c r="I41" s="95">
        <f>H41/G41*100</f>
        <v>24.074074074074073</v>
      </c>
      <c r="J41" s="95">
        <f>AG41/G41*100</f>
        <v>90.740740740740748</v>
      </c>
      <c r="K41" s="95">
        <f>AH41/G41*100</f>
        <v>98.148148148148152</v>
      </c>
      <c r="L41" s="95">
        <f>AI41/G41*100</f>
        <v>37.037037037037038</v>
      </c>
      <c r="M41" s="95">
        <f>(AJ41+AK41+AK41+AL41+AL41+AL41)/(G41*3)*100</f>
        <v>75.308641975308646</v>
      </c>
      <c r="N41" s="95">
        <f>((AN41+AO41+AO41)/(G41*2))*100</f>
        <v>50.925925925925931</v>
      </c>
      <c r="O41" s="95">
        <f>AP41/G41*100</f>
        <v>62.962962962962962</v>
      </c>
      <c r="P41" s="95">
        <f>AQ41/G41*100</f>
        <v>27.777777777777779</v>
      </c>
      <c r="Q41" s="95">
        <f>(AS41+AT41*2+AU41*3+AV41*4)/(G41*4)*100</f>
        <v>48.148148148148145</v>
      </c>
      <c r="R41" s="99">
        <f>(AX41+AY41+AY41)/(G41*2)*100</f>
        <v>83.333333333333343</v>
      </c>
      <c r="S41" s="99">
        <f>AZ41/G41*100</f>
        <v>57.407407407407405</v>
      </c>
      <c r="T41" s="99">
        <f>(BB41+BC41*2+BD41*3)/(G41*3)*100</f>
        <v>74.691358024691354</v>
      </c>
      <c r="U41" s="99">
        <f>(BF41+BG41*2)/(G41*2)*100</f>
        <v>83.333333333333343</v>
      </c>
      <c r="V41" s="99">
        <f>(BI41+BJ41+BJ41)/(G41*2)*100</f>
        <v>46.296296296296298</v>
      </c>
      <c r="W41" s="99">
        <f>(BL41+BM41+BM41)/(G41*2)*100</f>
        <v>56.481481481481474</v>
      </c>
      <c r="X41" s="99">
        <f>(BO41+BP41+BP41)/(G41*2)*100</f>
        <v>60.185185185185183</v>
      </c>
      <c r="Y41" s="99">
        <f>BR41/G41*100</f>
        <v>38.888888888888893</v>
      </c>
      <c r="Z41" s="99">
        <f>BT41/G41*100</f>
        <v>46.296296296296298</v>
      </c>
      <c r="AA41" s="99">
        <f>(BV41+BW41*2+BX41*3+BY41*4+BZ41*5+CA41*6+CB41*7+CC41*8)/(G41*8)*100</f>
        <v>51.388888888888886</v>
      </c>
      <c r="AB41" s="99">
        <v>12.203703703703704</v>
      </c>
      <c r="AC41" s="99"/>
      <c r="AD41" s="99"/>
      <c r="AE41" s="99"/>
      <c r="AF41" s="99"/>
      <c r="AG41" s="96">
        <v>49</v>
      </c>
      <c r="AH41" s="96">
        <v>53</v>
      </c>
      <c r="AI41" s="96">
        <v>20</v>
      </c>
      <c r="AJ41" s="106">
        <v>6</v>
      </c>
      <c r="AK41" s="106">
        <v>28</v>
      </c>
      <c r="AL41" s="106">
        <v>20</v>
      </c>
      <c r="AM41" s="106">
        <v>12</v>
      </c>
      <c r="AN41" s="106">
        <v>29</v>
      </c>
      <c r="AO41" s="106">
        <v>13</v>
      </c>
      <c r="AP41" s="106">
        <v>34</v>
      </c>
      <c r="AQ41" s="106">
        <v>15</v>
      </c>
      <c r="AR41" s="106">
        <v>9</v>
      </c>
      <c r="AS41" s="106">
        <v>10</v>
      </c>
      <c r="AT41" s="106">
        <v>18</v>
      </c>
      <c r="AU41" s="106">
        <v>10</v>
      </c>
      <c r="AV41" s="106">
        <v>7</v>
      </c>
      <c r="AW41" s="106">
        <v>1</v>
      </c>
      <c r="AX41" s="106">
        <v>16</v>
      </c>
      <c r="AY41" s="106">
        <v>37</v>
      </c>
      <c r="AZ41" s="106">
        <v>31</v>
      </c>
      <c r="BA41" s="106">
        <v>1</v>
      </c>
      <c r="BB41" s="106">
        <v>6</v>
      </c>
      <c r="BC41" s="106">
        <v>26</v>
      </c>
      <c r="BD41" s="106">
        <v>21</v>
      </c>
      <c r="BE41" s="106">
        <v>2</v>
      </c>
      <c r="BF41" s="106">
        <v>14</v>
      </c>
      <c r="BG41" s="106">
        <v>38</v>
      </c>
      <c r="BH41" s="106">
        <v>17</v>
      </c>
      <c r="BI41" s="106">
        <v>24</v>
      </c>
      <c r="BJ41" s="106">
        <v>13</v>
      </c>
      <c r="BK41" s="106">
        <v>14</v>
      </c>
      <c r="BL41" s="106">
        <v>19</v>
      </c>
      <c r="BM41" s="106">
        <v>21</v>
      </c>
      <c r="BN41" s="106">
        <v>8</v>
      </c>
      <c r="BO41" s="106">
        <v>27</v>
      </c>
      <c r="BP41" s="106">
        <v>19</v>
      </c>
      <c r="BQ41" s="106">
        <v>33</v>
      </c>
      <c r="BR41" s="106">
        <v>21</v>
      </c>
      <c r="BS41" s="106">
        <v>29</v>
      </c>
      <c r="BT41" s="106">
        <v>25</v>
      </c>
      <c r="BU41" s="106">
        <v>5</v>
      </c>
      <c r="BV41" s="106">
        <v>3</v>
      </c>
      <c r="BW41" s="106">
        <v>4</v>
      </c>
      <c r="BX41" s="106">
        <v>5</v>
      </c>
      <c r="BY41" s="106">
        <v>12</v>
      </c>
      <c r="BZ41" s="106">
        <v>11</v>
      </c>
      <c r="CA41" s="106">
        <v>7</v>
      </c>
      <c r="CB41" s="106">
        <v>5</v>
      </c>
      <c r="CC41" s="106">
        <v>2</v>
      </c>
    </row>
    <row r="42" spans="1:81" x14ac:dyDescent="0.25">
      <c r="A42" s="94">
        <v>100</v>
      </c>
      <c r="B42" s="94">
        <v>103010</v>
      </c>
      <c r="C42" s="107">
        <v>103010</v>
      </c>
      <c r="D42" s="92" t="b">
        <f>AND(B42=C42)</f>
        <v>1</v>
      </c>
      <c r="E42" s="93">
        <v>41</v>
      </c>
      <c r="F42" s="97"/>
      <c r="G42" s="93">
        <v>41</v>
      </c>
      <c r="H42" s="96">
        <v>7</v>
      </c>
      <c r="I42" s="95">
        <f>H42/G42*100</f>
        <v>17.073170731707318</v>
      </c>
      <c r="J42" s="95">
        <f>AG42/G42*100</f>
        <v>78.048780487804876</v>
      </c>
      <c r="K42" s="95">
        <f>AH42/G42*100</f>
        <v>97.560975609756099</v>
      </c>
      <c r="L42" s="95">
        <f>AI42/G42*100</f>
        <v>34.146341463414636</v>
      </c>
      <c r="M42" s="95">
        <f>(AJ42+AK42+AK42+AL42+AL42+AL42)/(G42*3)*100</f>
        <v>69.918699186991873</v>
      </c>
      <c r="N42" s="95">
        <f>((AN42+AO42+AO42)/(G42*2))*100</f>
        <v>25.609756097560975</v>
      </c>
      <c r="O42" s="95">
        <f>AP42/G42*100</f>
        <v>48.780487804878049</v>
      </c>
      <c r="P42" s="95">
        <f>AQ42/G42*100</f>
        <v>39.024390243902438</v>
      </c>
      <c r="Q42" s="95">
        <f>(AS42+AT42*2+AU42*3+AV42*4)/(G42*4)*100</f>
        <v>34.756097560975604</v>
      </c>
      <c r="R42" s="99">
        <f>(AX42+AY42+AY42)/(G42*2)*100</f>
        <v>82.926829268292678</v>
      </c>
      <c r="S42" s="99">
        <f>AZ42/G42*100</f>
        <v>65.853658536585371</v>
      </c>
      <c r="T42" s="99">
        <f>(BB42+BC42*2+BD42*3)/(G42*3)*100</f>
        <v>77.235772357723576</v>
      </c>
      <c r="U42" s="99">
        <f>(BF42+BG42*2)/(G42*2)*100</f>
        <v>80.487804878048792</v>
      </c>
      <c r="V42" s="99">
        <f>(BI42+BJ42+BJ42)/(G42*2)*100</f>
        <v>46.341463414634148</v>
      </c>
      <c r="W42" s="99">
        <f>(BL42+BM42+BM42)/(G42*2)*100</f>
        <v>43.902439024390247</v>
      </c>
      <c r="X42" s="99">
        <f>(BO42+BP42+BP42)/(G42*2)*100</f>
        <v>71.951219512195124</v>
      </c>
      <c r="Y42" s="99">
        <f>BR42/G42*100</f>
        <v>65.853658536585371</v>
      </c>
      <c r="Z42" s="99">
        <f>BT42/G42*100</f>
        <v>39.024390243902438</v>
      </c>
      <c r="AA42" s="99">
        <f>(BV42+BW42*2+BX42*3+BY42*4+BZ42*5+CA42*6+CB42*7+CC42*8)/(G42*8)*100</f>
        <v>53.658536585365859</v>
      </c>
      <c r="AB42" s="99">
        <v>11.707317073170731</v>
      </c>
      <c r="AC42" s="99"/>
      <c r="AD42" s="99"/>
      <c r="AE42" s="99"/>
      <c r="AF42" s="99"/>
      <c r="AG42" s="96">
        <v>32</v>
      </c>
      <c r="AH42" s="96">
        <v>40</v>
      </c>
      <c r="AI42" s="96">
        <v>14</v>
      </c>
      <c r="AJ42" s="106">
        <v>9</v>
      </c>
      <c r="AK42" s="106">
        <v>19</v>
      </c>
      <c r="AL42" s="106">
        <v>13</v>
      </c>
      <c r="AM42" s="106">
        <v>26</v>
      </c>
      <c r="AN42" s="106">
        <v>9</v>
      </c>
      <c r="AO42" s="106">
        <v>6</v>
      </c>
      <c r="AP42" s="106">
        <v>20</v>
      </c>
      <c r="AQ42" s="106">
        <v>16</v>
      </c>
      <c r="AR42" s="106">
        <v>12</v>
      </c>
      <c r="AS42" s="106">
        <v>10</v>
      </c>
      <c r="AT42" s="106">
        <v>10</v>
      </c>
      <c r="AU42" s="106">
        <v>9</v>
      </c>
      <c r="AV42" s="105"/>
      <c r="AW42" s="106">
        <v>3</v>
      </c>
      <c r="AX42" s="106">
        <v>8</v>
      </c>
      <c r="AY42" s="106">
        <v>30</v>
      </c>
      <c r="AZ42" s="106">
        <v>27</v>
      </c>
      <c r="BA42" s="106">
        <v>2</v>
      </c>
      <c r="BB42" s="106">
        <v>5</v>
      </c>
      <c r="BC42" s="106">
        <v>12</v>
      </c>
      <c r="BD42" s="106">
        <v>22</v>
      </c>
      <c r="BE42" s="106">
        <v>2</v>
      </c>
      <c r="BF42" s="106">
        <v>12</v>
      </c>
      <c r="BG42" s="106">
        <v>27</v>
      </c>
      <c r="BH42" s="106">
        <v>7</v>
      </c>
      <c r="BI42" s="106">
        <v>30</v>
      </c>
      <c r="BJ42" s="106">
        <v>4</v>
      </c>
      <c r="BK42" s="106">
        <v>10</v>
      </c>
      <c r="BL42" s="106">
        <v>26</v>
      </c>
      <c r="BM42" s="106">
        <v>5</v>
      </c>
      <c r="BN42" s="106">
        <v>5</v>
      </c>
      <c r="BO42" s="106">
        <v>13</v>
      </c>
      <c r="BP42" s="106">
        <v>23</v>
      </c>
      <c r="BQ42" s="106">
        <v>14</v>
      </c>
      <c r="BR42" s="106">
        <v>27</v>
      </c>
      <c r="BS42" s="106">
        <v>25</v>
      </c>
      <c r="BT42" s="106">
        <v>16</v>
      </c>
      <c r="BU42" s="105"/>
      <c r="BV42" s="106">
        <v>1</v>
      </c>
      <c r="BW42" s="106">
        <v>4</v>
      </c>
      <c r="BX42" s="106">
        <v>9</v>
      </c>
      <c r="BY42" s="106">
        <v>6</v>
      </c>
      <c r="BZ42" s="106">
        <v>13</v>
      </c>
      <c r="CA42" s="106">
        <v>6</v>
      </c>
      <c r="CB42" s="106">
        <v>1</v>
      </c>
      <c r="CC42" s="106">
        <v>1</v>
      </c>
    </row>
    <row r="43" spans="1:81" x14ac:dyDescent="0.25">
      <c r="A43" s="94">
        <v>100</v>
      </c>
      <c r="B43" s="94">
        <v>103011</v>
      </c>
      <c r="C43" s="107">
        <v>103011</v>
      </c>
      <c r="D43" s="92" t="b">
        <f>AND(B43=C43)</f>
        <v>1</v>
      </c>
      <c r="E43" s="93">
        <v>87</v>
      </c>
      <c r="F43" s="93">
        <v>28</v>
      </c>
      <c r="G43" s="93">
        <v>59</v>
      </c>
      <c r="H43" s="96">
        <v>16</v>
      </c>
      <c r="I43" s="95">
        <f>H43/G43*100</f>
        <v>27.118644067796609</v>
      </c>
      <c r="J43" s="95">
        <f>AG43/G43*100</f>
        <v>88.135593220338976</v>
      </c>
      <c r="K43" s="95">
        <f>AH43/G43*100</f>
        <v>98.305084745762713</v>
      </c>
      <c r="L43" s="95">
        <f>AI43/G43*100</f>
        <v>52.542372881355938</v>
      </c>
      <c r="M43" s="95">
        <f>(AJ43+AK43+AK43+AL43+AL43+AL43)/(G43*3)*100</f>
        <v>79.66101694915254</v>
      </c>
      <c r="N43" s="95">
        <f>((AN43+AO43+AO43)/(G43*2))*100</f>
        <v>23.728813559322035</v>
      </c>
      <c r="O43" s="95">
        <f>AP43/G43*100</f>
        <v>47.457627118644069</v>
      </c>
      <c r="P43" s="95">
        <f>AQ43/G43*100</f>
        <v>52.542372881355938</v>
      </c>
      <c r="Q43" s="95">
        <f>(AS43+AT43*2+AU43*3+AV43*4)/(G43*4)*100</f>
        <v>36.864406779661017</v>
      </c>
      <c r="R43" s="99">
        <f>(AX43+AY43+AY43)/(G43*2)*100</f>
        <v>77.118644067796609</v>
      </c>
      <c r="S43" s="99">
        <f>AZ43/G43*100</f>
        <v>50.847457627118644</v>
      </c>
      <c r="T43" s="99">
        <f>(BB43+BC43*2+BD43*3)/(G43*3)*100</f>
        <v>68.361581920903959</v>
      </c>
      <c r="U43" s="99">
        <f>(BF43+BG43*2)/(G43*2)*100</f>
        <v>80.508474576271183</v>
      </c>
      <c r="V43" s="99">
        <f>(BI43+BJ43+BJ43)/(G43*2)*100</f>
        <v>33.050847457627121</v>
      </c>
      <c r="W43" s="99">
        <f>(BL43+BM43+BM43)/(G43*2)*100</f>
        <v>56.779661016949156</v>
      </c>
      <c r="X43" s="99">
        <f>(BO43+BP43+BP43)/(G43*2)*100</f>
        <v>52.542372881355938</v>
      </c>
      <c r="Y43" s="99">
        <f>BR43/G43*100</f>
        <v>37.288135593220339</v>
      </c>
      <c r="Z43" s="99">
        <f>BT43/G43*100</f>
        <v>61.016949152542374</v>
      </c>
      <c r="AA43" s="99">
        <f>(BV43+BW43*2+BX43*3+BY43*4+BZ43*5+CA43*6+CB43*7+CC43*8)/(G43*8)*100</f>
        <v>47.881355932203391</v>
      </c>
      <c r="AB43" s="99">
        <v>11.35593220338983</v>
      </c>
      <c r="AC43" s="99"/>
      <c r="AD43" s="99"/>
      <c r="AE43" s="99"/>
      <c r="AF43" s="99"/>
      <c r="AG43" s="96">
        <v>52</v>
      </c>
      <c r="AH43" s="96">
        <v>58</v>
      </c>
      <c r="AI43" s="96">
        <v>31</v>
      </c>
      <c r="AJ43" s="106">
        <v>8</v>
      </c>
      <c r="AK43" s="106">
        <v>20</v>
      </c>
      <c r="AL43" s="106">
        <v>31</v>
      </c>
      <c r="AM43" s="106">
        <v>37</v>
      </c>
      <c r="AN43" s="106">
        <v>16</v>
      </c>
      <c r="AO43" s="106">
        <v>6</v>
      </c>
      <c r="AP43" s="106">
        <v>28</v>
      </c>
      <c r="AQ43" s="106">
        <v>31</v>
      </c>
      <c r="AR43" s="106">
        <v>13</v>
      </c>
      <c r="AS43" s="106">
        <v>21</v>
      </c>
      <c r="AT43" s="106">
        <v>12</v>
      </c>
      <c r="AU43" s="106">
        <v>10</v>
      </c>
      <c r="AV43" s="106">
        <v>3</v>
      </c>
      <c r="AW43" s="106">
        <v>3</v>
      </c>
      <c r="AX43" s="106">
        <v>21</v>
      </c>
      <c r="AY43" s="106">
        <v>35</v>
      </c>
      <c r="AZ43" s="106">
        <v>30</v>
      </c>
      <c r="BA43" s="106">
        <v>3</v>
      </c>
      <c r="BB43" s="106">
        <v>12</v>
      </c>
      <c r="BC43" s="106">
        <v>23</v>
      </c>
      <c r="BD43" s="106">
        <v>21</v>
      </c>
      <c r="BE43" s="106">
        <v>3</v>
      </c>
      <c r="BF43" s="106">
        <v>17</v>
      </c>
      <c r="BG43" s="106">
        <v>39</v>
      </c>
      <c r="BH43" s="106">
        <v>32</v>
      </c>
      <c r="BI43" s="106">
        <v>15</v>
      </c>
      <c r="BJ43" s="106">
        <v>12</v>
      </c>
      <c r="BK43" s="106">
        <v>6</v>
      </c>
      <c r="BL43" s="106">
        <v>39</v>
      </c>
      <c r="BM43" s="106">
        <v>14</v>
      </c>
      <c r="BN43" s="106">
        <v>11</v>
      </c>
      <c r="BO43" s="106">
        <v>34</v>
      </c>
      <c r="BP43" s="106">
        <v>14</v>
      </c>
      <c r="BQ43" s="106">
        <v>37</v>
      </c>
      <c r="BR43" s="106">
        <v>22</v>
      </c>
      <c r="BS43" s="106">
        <v>23</v>
      </c>
      <c r="BT43" s="106">
        <v>36</v>
      </c>
      <c r="BU43" s="105"/>
      <c r="BV43" s="106">
        <v>3</v>
      </c>
      <c r="BW43" s="106">
        <v>9</v>
      </c>
      <c r="BX43" s="106">
        <v>14</v>
      </c>
      <c r="BY43" s="106">
        <v>17</v>
      </c>
      <c r="BZ43" s="106">
        <v>6</v>
      </c>
      <c r="CA43" s="106">
        <v>5</v>
      </c>
      <c r="CB43" s="106">
        <v>5</v>
      </c>
      <c r="CC43" s="105"/>
    </row>
    <row r="44" spans="1:81" x14ac:dyDescent="0.25">
      <c r="A44" s="94">
        <v>100</v>
      </c>
      <c r="B44" s="94">
        <v>103013</v>
      </c>
      <c r="C44" s="107">
        <v>103013</v>
      </c>
      <c r="D44" s="92" t="b">
        <f>AND(B44=C44)</f>
        <v>1</v>
      </c>
      <c r="E44" s="93">
        <v>21</v>
      </c>
      <c r="F44" s="93">
        <v>1</v>
      </c>
      <c r="G44" s="93">
        <v>20</v>
      </c>
      <c r="H44" s="96">
        <v>8</v>
      </c>
      <c r="I44" s="95">
        <f>H44/G44*100</f>
        <v>40</v>
      </c>
      <c r="J44" s="95">
        <f>AG44/G44*100</f>
        <v>95</v>
      </c>
      <c r="K44" s="95">
        <f>AH44/G44*100</f>
        <v>90</v>
      </c>
      <c r="L44" s="95">
        <f>AI44/G44*100</f>
        <v>15</v>
      </c>
      <c r="M44" s="95">
        <f>(AJ44+AK44+AK44+AL44+AL44+AL44)/(G44*3)*100</f>
        <v>66.666666666666657</v>
      </c>
      <c r="N44" s="95">
        <f>((AN44+AO44+AO44)/(G44*2))*100</f>
        <v>17.5</v>
      </c>
      <c r="O44" s="95">
        <f>AP44/G44*100</f>
        <v>45</v>
      </c>
      <c r="P44" s="95">
        <f>AQ44/G44*100</f>
        <v>5</v>
      </c>
      <c r="Q44" s="95">
        <f>(AS44+AT44*2+AU44*3+AV44*4)/(G44*4)*100</f>
        <v>21.25</v>
      </c>
      <c r="R44" s="99">
        <f>(AX44+AY44+AY44)/(G44*2)*100</f>
        <v>82.5</v>
      </c>
      <c r="S44" s="99">
        <f>AZ44/G44*100</f>
        <v>85</v>
      </c>
      <c r="T44" s="99">
        <f>(BB44+BC44*2+BD44*3)/(G44*3)*100</f>
        <v>83.333333333333343</v>
      </c>
      <c r="U44" s="99">
        <f>(BF44+BG44*2)/(G44*2)*100</f>
        <v>85</v>
      </c>
      <c r="V44" s="99">
        <f>(BI44+BJ44+BJ44)/(G44*2)*100</f>
        <v>32.5</v>
      </c>
      <c r="W44" s="99">
        <f>(BL44+BM44+BM44)/(G44*2)*100</f>
        <v>15</v>
      </c>
      <c r="X44" s="99">
        <f>(BO44+BP44+BP44)/(G44*2)*100</f>
        <v>32.5</v>
      </c>
      <c r="Y44" s="99">
        <f>BR44/G44*100</f>
        <v>60</v>
      </c>
      <c r="Z44" s="99">
        <f>BT44/G44*100</f>
        <v>50</v>
      </c>
      <c r="AA44" s="99">
        <f>(BV44+BW44*2+BX44*3+BY44*4+BZ44*5+CA44*6+CB44*7+CC44*8)/(G44*8)*100</f>
        <v>33.75</v>
      </c>
      <c r="AB44" s="99">
        <v>9.75</v>
      </c>
      <c r="AC44" s="99"/>
      <c r="AD44" s="99"/>
      <c r="AE44" s="99"/>
      <c r="AF44" s="99"/>
      <c r="AG44" s="96">
        <v>19</v>
      </c>
      <c r="AH44" s="96">
        <v>18</v>
      </c>
      <c r="AI44" s="96">
        <v>3</v>
      </c>
      <c r="AJ44" s="106">
        <v>1</v>
      </c>
      <c r="AK44" s="106">
        <v>15</v>
      </c>
      <c r="AL44" s="106">
        <v>3</v>
      </c>
      <c r="AM44" s="106">
        <v>13</v>
      </c>
      <c r="AN44" s="106">
        <v>7</v>
      </c>
      <c r="AO44" s="105"/>
      <c r="AP44" s="106">
        <v>9</v>
      </c>
      <c r="AQ44" s="106">
        <v>1</v>
      </c>
      <c r="AR44" s="106">
        <v>10</v>
      </c>
      <c r="AS44" s="106">
        <v>4</v>
      </c>
      <c r="AT44" s="106">
        <v>5</v>
      </c>
      <c r="AU44" s="106">
        <v>1</v>
      </c>
      <c r="AV44" s="105"/>
      <c r="AW44" s="106">
        <v>1</v>
      </c>
      <c r="AX44" s="106">
        <v>5</v>
      </c>
      <c r="AY44" s="106">
        <v>14</v>
      </c>
      <c r="AZ44" s="106">
        <v>17</v>
      </c>
      <c r="BA44" s="106">
        <v>1</v>
      </c>
      <c r="BB44" s="106">
        <v>1</v>
      </c>
      <c r="BC44" s="106">
        <v>5</v>
      </c>
      <c r="BD44" s="106">
        <v>13</v>
      </c>
      <c r="BE44" s="106">
        <v>1</v>
      </c>
      <c r="BF44" s="106">
        <v>4</v>
      </c>
      <c r="BG44" s="106">
        <v>15</v>
      </c>
      <c r="BH44" s="106">
        <v>8</v>
      </c>
      <c r="BI44" s="106">
        <v>11</v>
      </c>
      <c r="BJ44" s="106">
        <v>1</v>
      </c>
      <c r="BK44" s="106">
        <v>14</v>
      </c>
      <c r="BL44" s="106">
        <v>6</v>
      </c>
      <c r="BM44" s="105"/>
      <c r="BN44" s="106">
        <v>7</v>
      </c>
      <c r="BO44" s="106">
        <v>13</v>
      </c>
      <c r="BP44" s="105"/>
      <c r="BQ44" s="106">
        <v>8</v>
      </c>
      <c r="BR44" s="106">
        <v>12</v>
      </c>
      <c r="BS44" s="106">
        <v>10</v>
      </c>
      <c r="BT44" s="106">
        <v>10</v>
      </c>
      <c r="BU44" s="106">
        <v>1</v>
      </c>
      <c r="BV44" s="106">
        <v>3</v>
      </c>
      <c r="BW44" s="106">
        <v>5</v>
      </c>
      <c r="BX44" s="106">
        <v>5</v>
      </c>
      <c r="BY44" s="106">
        <v>4</v>
      </c>
      <c r="BZ44" s="106">
        <v>2</v>
      </c>
      <c r="CA44" s="105"/>
      <c r="CB44" s="105"/>
      <c r="CC44" s="105"/>
    </row>
    <row r="45" spans="1:81" x14ac:dyDescent="0.25">
      <c r="A45" s="94">
        <v>100</v>
      </c>
      <c r="B45" s="94">
        <v>103014</v>
      </c>
      <c r="C45" s="107">
        <v>103014</v>
      </c>
      <c r="D45" s="92" t="b">
        <f>AND(B45=C45)</f>
        <v>1</v>
      </c>
      <c r="E45" s="93">
        <v>67</v>
      </c>
      <c r="F45" s="97"/>
      <c r="G45" s="93">
        <v>67</v>
      </c>
      <c r="H45" s="96"/>
      <c r="I45" s="95">
        <f>H45/G45*100</f>
        <v>0</v>
      </c>
      <c r="J45" s="95">
        <f>AG45/G45*100</f>
        <v>100</v>
      </c>
      <c r="K45" s="95">
        <f>AH45/G45*100</f>
        <v>100</v>
      </c>
      <c r="L45" s="95">
        <f>AI45/G45*100</f>
        <v>64.179104477611943</v>
      </c>
      <c r="M45" s="95">
        <f>(AJ45+AK45+AK45+AL45+AL45+AL45)/(G45*3)*100</f>
        <v>88.059701492537314</v>
      </c>
      <c r="N45" s="95">
        <f>((AN45+AO45+AO45)/(G45*2))*100</f>
        <v>64.925373134328353</v>
      </c>
      <c r="O45" s="95">
        <f>AP45/G45*100</f>
        <v>67.164179104477611</v>
      </c>
      <c r="P45" s="95">
        <f>AQ45/G45*100</f>
        <v>79.104477611940297</v>
      </c>
      <c r="Q45" s="95">
        <f>(AS45+AT45*2+AU45*3+AV45*4)/(G45*4)*100</f>
        <v>69.029850746268664</v>
      </c>
      <c r="R45" s="99">
        <f>(AX45+AY45+AY45)/(G45*2)*100</f>
        <v>94.029850746268664</v>
      </c>
      <c r="S45" s="99">
        <f>AZ45/G45*100</f>
        <v>68.656716417910445</v>
      </c>
      <c r="T45" s="99">
        <f>(BB45+BC45*2+BD45*3)/(G45*3)*100</f>
        <v>85.572139303482587</v>
      </c>
      <c r="U45" s="99">
        <f>(BF45+BG45*2)/(G45*2)*100</f>
        <v>98.507462686567166</v>
      </c>
      <c r="V45" s="99">
        <f>(BI45+BJ45+BJ45)/(G45*2)*100</f>
        <v>70.895522388059703</v>
      </c>
      <c r="W45" s="99">
        <f>(BL45+BM45+BM45)/(G45*2)*100</f>
        <v>52.985074626865668</v>
      </c>
      <c r="X45" s="99">
        <f>(BO45+BP45+BP45)/(G45*2)*100</f>
        <v>65.671641791044777</v>
      </c>
      <c r="Y45" s="99">
        <f>BR45/G45*100</f>
        <v>94.029850746268664</v>
      </c>
      <c r="Z45" s="99">
        <f>BT45/G45*100</f>
        <v>65.671641791044777</v>
      </c>
      <c r="AA45" s="99">
        <f>(BV45+BW45*2+BX45*3+BY45*4+BZ45*5+CA45*6+CB45*7+CC45*8)/(G45*8)*100</f>
        <v>67.350746268656707</v>
      </c>
      <c r="AB45" s="99">
        <v>15.328358208955224</v>
      </c>
      <c r="AC45" s="109"/>
      <c r="AD45" s="109"/>
      <c r="AE45" s="109"/>
      <c r="AF45" s="109"/>
      <c r="AG45" s="96">
        <v>67</v>
      </c>
      <c r="AH45" s="96">
        <v>67</v>
      </c>
      <c r="AI45" s="96">
        <v>43</v>
      </c>
      <c r="AJ45" s="105"/>
      <c r="AK45" s="106">
        <v>24</v>
      </c>
      <c r="AL45" s="106">
        <v>43</v>
      </c>
      <c r="AM45" s="106">
        <v>7</v>
      </c>
      <c r="AN45" s="106">
        <v>33</v>
      </c>
      <c r="AO45" s="106">
        <v>27</v>
      </c>
      <c r="AP45" s="106">
        <v>45</v>
      </c>
      <c r="AQ45" s="106">
        <v>53</v>
      </c>
      <c r="AR45" s="105"/>
      <c r="AS45" s="106">
        <v>7</v>
      </c>
      <c r="AT45" s="106">
        <v>18</v>
      </c>
      <c r="AU45" s="106">
        <v>26</v>
      </c>
      <c r="AV45" s="106">
        <v>16</v>
      </c>
      <c r="AW45" s="105"/>
      <c r="AX45" s="106">
        <v>8</v>
      </c>
      <c r="AY45" s="106">
        <v>59</v>
      </c>
      <c r="AZ45" s="106">
        <v>46</v>
      </c>
      <c r="BA45" s="105"/>
      <c r="BB45" s="106">
        <v>5</v>
      </c>
      <c r="BC45" s="106">
        <v>19</v>
      </c>
      <c r="BD45" s="106">
        <v>43</v>
      </c>
      <c r="BE45" s="105"/>
      <c r="BF45" s="106">
        <v>2</v>
      </c>
      <c r="BG45" s="106">
        <v>65</v>
      </c>
      <c r="BH45" s="106">
        <v>3</v>
      </c>
      <c r="BI45" s="106">
        <v>33</v>
      </c>
      <c r="BJ45" s="106">
        <v>31</v>
      </c>
      <c r="BK45" s="106">
        <v>12</v>
      </c>
      <c r="BL45" s="106">
        <v>39</v>
      </c>
      <c r="BM45" s="106">
        <v>16</v>
      </c>
      <c r="BN45" s="106">
        <v>4</v>
      </c>
      <c r="BO45" s="106">
        <v>38</v>
      </c>
      <c r="BP45" s="106">
        <v>25</v>
      </c>
      <c r="BQ45" s="106">
        <v>4</v>
      </c>
      <c r="BR45" s="106">
        <v>63</v>
      </c>
      <c r="BS45" s="106">
        <v>23</v>
      </c>
      <c r="BT45" s="106">
        <v>44</v>
      </c>
      <c r="BU45" s="105"/>
      <c r="BV45" s="105"/>
      <c r="BW45" s="105"/>
      <c r="BX45" s="106">
        <v>5</v>
      </c>
      <c r="BY45" s="106">
        <v>11</v>
      </c>
      <c r="BZ45" s="106">
        <v>16</v>
      </c>
      <c r="CA45" s="106">
        <v>25</v>
      </c>
      <c r="CB45" s="106">
        <v>8</v>
      </c>
      <c r="CC45" s="106">
        <v>2</v>
      </c>
    </row>
    <row r="46" spans="1:81" x14ac:dyDescent="0.25">
      <c r="A46" s="94">
        <v>100</v>
      </c>
      <c r="B46" s="94">
        <v>103015</v>
      </c>
      <c r="C46" s="107">
        <v>103015</v>
      </c>
      <c r="D46" s="92" t="b">
        <f>AND(B46=C46)</f>
        <v>1</v>
      </c>
      <c r="E46" s="93">
        <v>63</v>
      </c>
      <c r="F46" s="97"/>
      <c r="G46" s="93">
        <v>63</v>
      </c>
      <c r="H46" s="96">
        <v>2</v>
      </c>
      <c r="I46" s="95">
        <f>H46/G46*100</f>
        <v>3.1746031746031744</v>
      </c>
      <c r="J46" s="95">
        <f>AG46/G46*100</f>
        <v>95.238095238095227</v>
      </c>
      <c r="K46" s="95">
        <f>AH46/G46*100</f>
        <v>100</v>
      </c>
      <c r="L46" s="95">
        <f>AI46/G46*100</f>
        <v>63.492063492063487</v>
      </c>
      <c r="M46" s="95">
        <f>(AJ46+AK46+AK46+AL46+AL46+AL46)/(G46*3)*100</f>
        <v>86.24338624338624</v>
      </c>
      <c r="N46" s="95">
        <f>((AN46+AO46+AO46)/(G46*2))*100</f>
        <v>64.285714285714292</v>
      </c>
      <c r="O46" s="95">
        <f>AP46/G46*100</f>
        <v>77.777777777777786</v>
      </c>
      <c r="P46" s="95">
        <f>AQ46/G46*100</f>
        <v>41.269841269841265</v>
      </c>
      <c r="Q46" s="95">
        <f>(AS46+AT46*2+AU46*3+AV46*4)/(G46*4)*100</f>
        <v>61.904761904761905</v>
      </c>
      <c r="R46" s="99">
        <f>(AX46+AY46+AY46)/(G46*2)*100</f>
        <v>96.825396825396822</v>
      </c>
      <c r="S46" s="99">
        <f>AZ46/G46*100</f>
        <v>82.539682539682531</v>
      </c>
      <c r="T46" s="99">
        <f>(BB46+BC46*2+BD46*3)/(G46*3)*100</f>
        <v>92.063492063492063</v>
      </c>
      <c r="U46" s="99">
        <f>(BF46+BG46*2)/(G46*2)*100</f>
        <v>95.238095238095227</v>
      </c>
      <c r="V46" s="99">
        <f>(BI46+BJ46+BJ46)/(G46*2)*100</f>
        <v>69.841269841269835</v>
      </c>
      <c r="W46" s="99">
        <f>(BL46+BM46+BM46)/(G46*2)*100</f>
        <v>38.095238095238095</v>
      </c>
      <c r="X46" s="99">
        <f>(BO46+BP46+BP46)/(G46*2)*100</f>
        <v>51.587301587301596</v>
      </c>
      <c r="Y46" s="99">
        <f>BR46/G46*100</f>
        <v>87.301587301587304</v>
      </c>
      <c r="Z46" s="99">
        <f>BT46/G46*100</f>
        <v>49.206349206349202</v>
      </c>
      <c r="AA46" s="99">
        <f>(BV46+BW46*2+BX46*3+BY46*4+BZ46*5+CA46*6+CB46*7+CC46*8)/(G46*8)*100</f>
        <v>56.944444444444443</v>
      </c>
      <c r="AB46" s="99">
        <v>14.285714285714286</v>
      </c>
      <c r="AC46" s="109"/>
      <c r="AD46" s="109"/>
      <c r="AE46" s="109"/>
      <c r="AF46" s="109"/>
      <c r="AG46" s="96">
        <v>60</v>
      </c>
      <c r="AH46" s="96">
        <v>63</v>
      </c>
      <c r="AI46" s="96">
        <v>40</v>
      </c>
      <c r="AJ46" s="105"/>
      <c r="AK46" s="106">
        <v>26</v>
      </c>
      <c r="AL46" s="106">
        <v>37</v>
      </c>
      <c r="AM46" s="106">
        <v>11</v>
      </c>
      <c r="AN46" s="106">
        <v>23</v>
      </c>
      <c r="AO46" s="106">
        <v>29</v>
      </c>
      <c r="AP46" s="106">
        <v>49</v>
      </c>
      <c r="AQ46" s="106">
        <v>26</v>
      </c>
      <c r="AR46" s="106">
        <v>8</v>
      </c>
      <c r="AS46" s="106">
        <v>5</v>
      </c>
      <c r="AT46" s="106">
        <v>12</v>
      </c>
      <c r="AU46" s="106">
        <v>25</v>
      </c>
      <c r="AV46" s="106">
        <v>13</v>
      </c>
      <c r="AW46" s="105"/>
      <c r="AX46" s="106">
        <v>4</v>
      </c>
      <c r="AY46" s="106">
        <v>59</v>
      </c>
      <c r="AZ46" s="106">
        <v>52</v>
      </c>
      <c r="BA46" s="105"/>
      <c r="BB46" s="106">
        <v>3</v>
      </c>
      <c r="BC46" s="106">
        <v>9</v>
      </c>
      <c r="BD46" s="106">
        <v>51</v>
      </c>
      <c r="BE46" s="105"/>
      <c r="BF46" s="106">
        <v>6</v>
      </c>
      <c r="BG46" s="106">
        <v>57</v>
      </c>
      <c r="BH46" s="106">
        <v>7</v>
      </c>
      <c r="BI46" s="106">
        <v>24</v>
      </c>
      <c r="BJ46" s="106">
        <v>32</v>
      </c>
      <c r="BK46" s="106">
        <v>21</v>
      </c>
      <c r="BL46" s="106">
        <v>36</v>
      </c>
      <c r="BM46" s="106">
        <v>6</v>
      </c>
      <c r="BN46" s="106">
        <v>9</v>
      </c>
      <c r="BO46" s="106">
        <v>43</v>
      </c>
      <c r="BP46" s="106">
        <v>11</v>
      </c>
      <c r="BQ46" s="106">
        <v>8</v>
      </c>
      <c r="BR46" s="106">
        <v>55</v>
      </c>
      <c r="BS46" s="106">
        <v>32</v>
      </c>
      <c r="BT46" s="106">
        <v>31</v>
      </c>
      <c r="BU46" s="105"/>
      <c r="BV46" s="105"/>
      <c r="BW46" s="106">
        <v>5</v>
      </c>
      <c r="BX46" s="106">
        <v>11</v>
      </c>
      <c r="BY46" s="106">
        <v>14</v>
      </c>
      <c r="BZ46" s="106">
        <v>15</v>
      </c>
      <c r="CA46" s="106">
        <v>13</v>
      </c>
      <c r="CB46" s="106">
        <v>5</v>
      </c>
      <c r="CC46" s="105"/>
    </row>
    <row r="47" spans="1:81" x14ac:dyDescent="0.25">
      <c r="A47" s="94">
        <v>100</v>
      </c>
      <c r="B47" s="94">
        <v>103016</v>
      </c>
      <c r="C47" s="107">
        <v>103016</v>
      </c>
      <c r="D47" s="92" t="b">
        <f>AND(B47=C47)</f>
        <v>1</v>
      </c>
      <c r="E47" s="93">
        <v>66</v>
      </c>
      <c r="F47" s="97"/>
      <c r="G47" s="93">
        <v>66</v>
      </c>
      <c r="H47" s="96">
        <v>5</v>
      </c>
      <c r="I47" s="95">
        <f>H47/G47*100</f>
        <v>7.5757575757575761</v>
      </c>
      <c r="J47" s="95">
        <f>AG47/G47*100</f>
        <v>98.484848484848484</v>
      </c>
      <c r="K47" s="95">
        <f>AH47/G47*100</f>
        <v>100</v>
      </c>
      <c r="L47" s="95">
        <f>AI47/G47*100</f>
        <v>60.606060606060609</v>
      </c>
      <c r="M47" s="95">
        <f>(AJ47+AK47+AK47+AL47+AL47+AL47)/(G47*3)*100</f>
        <v>86.36363636363636</v>
      </c>
      <c r="N47" s="95">
        <f>((AN47+AO47+AO47)/(G47*2))*100</f>
        <v>43.939393939393938</v>
      </c>
      <c r="O47" s="95">
        <f>AP47/G47*100</f>
        <v>77.272727272727266</v>
      </c>
      <c r="P47" s="95">
        <f>AQ47/G47*100</f>
        <v>40.909090909090914</v>
      </c>
      <c r="Q47" s="95">
        <f>(AS47+AT47*2+AU47*3+AV47*4)/(G47*4)*100</f>
        <v>51.515151515151516</v>
      </c>
      <c r="R47" s="99">
        <f>(AX47+AY47+AY47)/(G47*2)*100</f>
        <v>91.666666666666657</v>
      </c>
      <c r="S47" s="99">
        <f>AZ47/G47*100</f>
        <v>75.757575757575751</v>
      </c>
      <c r="T47" s="99">
        <f>(BB47+BC47*2+BD47*3)/(G47*3)*100</f>
        <v>86.36363636363636</v>
      </c>
      <c r="U47" s="99">
        <f>(BF47+BG47*2)/(G47*2)*100</f>
        <v>87.878787878787875</v>
      </c>
      <c r="V47" s="99">
        <f>(BI47+BJ47+BJ47)/(G47*2)*100</f>
        <v>75</v>
      </c>
      <c r="W47" s="99">
        <f>(BL47+BM47+BM47)/(G47*2)*100</f>
        <v>27.27272727272727</v>
      </c>
      <c r="X47" s="99">
        <f>(BO47+BP47+BP47)/(G47*2)*100</f>
        <v>63.636363636363633</v>
      </c>
      <c r="Y47" s="99">
        <f>BR47/G47*100</f>
        <v>87.878787878787875</v>
      </c>
      <c r="Z47" s="99">
        <f>BT47/G47*100</f>
        <v>28.787878787878789</v>
      </c>
      <c r="AA47" s="99">
        <f>(BV47+BW47*2+BX47*3+BY47*4+BZ47*5+CA47*6+CB47*7+CC47*8)/(G47*8)*100</f>
        <v>56.060606060606055</v>
      </c>
      <c r="AB47" s="99">
        <v>13.484848484848484</v>
      </c>
      <c r="AC47" s="109"/>
      <c r="AD47" s="109"/>
      <c r="AE47" s="109"/>
      <c r="AF47" s="109"/>
      <c r="AG47" s="96">
        <v>65</v>
      </c>
      <c r="AH47" s="96">
        <v>66</v>
      </c>
      <c r="AI47" s="96">
        <v>40</v>
      </c>
      <c r="AJ47" s="105"/>
      <c r="AK47" s="106">
        <v>27</v>
      </c>
      <c r="AL47" s="106">
        <v>39</v>
      </c>
      <c r="AM47" s="106">
        <v>25</v>
      </c>
      <c r="AN47" s="106">
        <v>24</v>
      </c>
      <c r="AO47" s="106">
        <v>17</v>
      </c>
      <c r="AP47" s="106">
        <v>51</v>
      </c>
      <c r="AQ47" s="106">
        <v>27</v>
      </c>
      <c r="AR47" s="106">
        <v>10</v>
      </c>
      <c r="AS47" s="106">
        <v>14</v>
      </c>
      <c r="AT47" s="106">
        <v>15</v>
      </c>
      <c r="AU47" s="106">
        <v>16</v>
      </c>
      <c r="AV47" s="106">
        <v>11</v>
      </c>
      <c r="AW47" s="105"/>
      <c r="AX47" s="106">
        <v>11</v>
      </c>
      <c r="AY47" s="106">
        <v>55</v>
      </c>
      <c r="AZ47" s="106">
        <v>50</v>
      </c>
      <c r="BA47" s="105"/>
      <c r="BB47" s="106">
        <v>3</v>
      </c>
      <c r="BC47" s="106">
        <v>21</v>
      </c>
      <c r="BD47" s="106">
        <v>42</v>
      </c>
      <c r="BE47" s="106">
        <v>1</v>
      </c>
      <c r="BF47" s="106">
        <v>14</v>
      </c>
      <c r="BG47" s="106">
        <v>51</v>
      </c>
      <c r="BH47" s="106">
        <v>1</v>
      </c>
      <c r="BI47" s="106">
        <v>31</v>
      </c>
      <c r="BJ47" s="106">
        <v>34</v>
      </c>
      <c r="BK47" s="106">
        <v>35</v>
      </c>
      <c r="BL47" s="106">
        <v>26</v>
      </c>
      <c r="BM47" s="106">
        <v>5</v>
      </c>
      <c r="BN47" s="106">
        <v>6</v>
      </c>
      <c r="BO47" s="106">
        <v>36</v>
      </c>
      <c r="BP47" s="106">
        <v>24</v>
      </c>
      <c r="BQ47" s="106">
        <v>8</v>
      </c>
      <c r="BR47" s="106">
        <v>58</v>
      </c>
      <c r="BS47" s="106">
        <v>47</v>
      </c>
      <c r="BT47" s="106">
        <v>19</v>
      </c>
      <c r="BU47" s="105"/>
      <c r="BV47" s="106">
        <v>2</v>
      </c>
      <c r="BW47" s="106">
        <v>4</v>
      </c>
      <c r="BX47" s="106">
        <v>10</v>
      </c>
      <c r="BY47" s="106">
        <v>16</v>
      </c>
      <c r="BZ47" s="106">
        <v>19</v>
      </c>
      <c r="CA47" s="106">
        <v>9</v>
      </c>
      <c r="CB47" s="106">
        <v>5</v>
      </c>
      <c r="CC47" s="106">
        <v>1</v>
      </c>
    </row>
    <row r="48" spans="1:81" x14ac:dyDescent="0.25">
      <c r="A48" s="94">
        <v>100</v>
      </c>
      <c r="B48" s="94">
        <v>103019</v>
      </c>
      <c r="C48" s="107">
        <v>103019</v>
      </c>
      <c r="D48" s="92" t="b">
        <f>AND(B48=C48)</f>
        <v>1</v>
      </c>
      <c r="E48" s="93">
        <v>42</v>
      </c>
      <c r="F48" s="93">
        <v>1</v>
      </c>
      <c r="G48" s="93">
        <v>41</v>
      </c>
      <c r="H48" s="96">
        <v>12</v>
      </c>
      <c r="I48" s="95">
        <f>H48/G48*100</f>
        <v>29.268292682926827</v>
      </c>
      <c r="J48" s="95">
        <f>AG48/G48*100</f>
        <v>100</v>
      </c>
      <c r="K48" s="95">
        <f>AH48/G48*100</f>
        <v>100</v>
      </c>
      <c r="L48" s="95">
        <f>AI48/G48*100</f>
        <v>68.292682926829272</v>
      </c>
      <c r="M48" s="95">
        <f>(AJ48+AK48+AK48+AL48+AL48+AL48)/(G48*3)*100</f>
        <v>89.430894308943081</v>
      </c>
      <c r="N48" s="95">
        <f>((AN48+AO48+AO48)/(G48*2))*100</f>
        <v>37.804878048780488</v>
      </c>
      <c r="O48" s="95">
        <f>AP48/G48*100</f>
        <v>68.292682926829272</v>
      </c>
      <c r="P48" s="95">
        <f>AQ48/G48*100</f>
        <v>24.390243902439025</v>
      </c>
      <c r="Q48" s="95">
        <f>(AS48+AT48*2+AU48*3+AV48*4)/(G48*4)*100</f>
        <v>42.073170731707314</v>
      </c>
      <c r="R48" s="99">
        <f>(AX48+AY48+AY48)/(G48*2)*100</f>
        <v>74.390243902439025</v>
      </c>
      <c r="S48" s="99">
        <f>AZ48/G48*100</f>
        <v>63.414634146341463</v>
      </c>
      <c r="T48" s="99">
        <f>(BB48+BC48*2+BD48*3)/(G48*3)*100</f>
        <v>70.731707317073173</v>
      </c>
      <c r="U48" s="99">
        <f>(BF48+BG48*2)/(G48*2)*100</f>
        <v>75.609756097560975</v>
      </c>
      <c r="V48" s="99">
        <f>(BI48+BJ48+BJ48)/(G48*2)*100</f>
        <v>34.146341463414636</v>
      </c>
      <c r="W48" s="99">
        <f>(BL48+BM48+BM48)/(G48*2)*100</f>
        <v>37.804878048780488</v>
      </c>
      <c r="X48" s="99">
        <f>(BO48+BP48+BP48)/(G48*2)*100</f>
        <v>19.512195121951219</v>
      </c>
      <c r="Y48" s="99">
        <f>BR48/G48*100</f>
        <v>36.585365853658537</v>
      </c>
      <c r="Z48" s="99">
        <f>BT48/G48*100</f>
        <v>39.024390243902438</v>
      </c>
      <c r="AA48" s="99">
        <f>(BV48+BW48*2+BX48*3+BY48*4+BZ48*5+CA48*6+CB48*7+CC48*8)/(G48*8)*100</f>
        <v>32.31707317073171</v>
      </c>
      <c r="AB48" s="99">
        <v>10.585365853658537</v>
      </c>
      <c r="AC48" s="109"/>
      <c r="AD48" s="109"/>
      <c r="AE48" s="109"/>
      <c r="AF48" s="109"/>
      <c r="AG48" s="96">
        <v>41</v>
      </c>
      <c r="AH48" s="96">
        <v>41</v>
      </c>
      <c r="AI48" s="96">
        <v>28</v>
      </c>
      <c r="AJ48" s="105"/>
      <c r="AK48" s="106">
        <v>13</v>
      </c>
      <c r="AL48" s="106">
        <v>28</v>
      </c>
      <c r="AM48" s="106">
        <v>21</v>
      </c>
      <c r="AN48" s="106">
        <v>9</v>
      </c>
      <c r="AO48" s="106">
        <v>11</v>
      </c>
      <c r="AP48" s="106">
        <v>28</v>
      </c>
      <c r="AQ48" s="106">
        <v>10</v>
      </c>
      <c r="AR48" s="106">
        <v>11</v>
      </c>
      <c r="AS48" s="106">
        <v>9</v>
      </c>
      <c r="AT48" s="106">
        <v>8</v>
      </c>
      <c r="AU48" s="106">
        <v>8</v>
      </c>
      <c r="AV48" s="106">
        <v>5</v>
      </c>
      <c r="AW48" s="106">
        <v>6</v>
      </c>
      <c r="AX48" s="106">
        <v>9</v>
      </c>
      <c r="AY48" s="106">
        <v>26</v>
      </c>
      <c r="AZ48" s="106">
        <v>26</v>
      </c>
      <c r="BA48" s="106">
        <v>3</v>
      </c>
      <c r="BB48" s="106">
        <v>4</v>
      </c>
      <c r="BC48" s="106">
        <v>19</v>
      </c>
      <c r="BD48" s="106">
        <v>15</v>
      </c>
      <c r="BE48" s="106">
        <v>4</v>
      </c>
      <c r="BF48" s="106">
        <v>12</v>
      </c>
      <c r="BG48" s="106">
        <v>25</v>
      </c>
      <c r="BH48" s="106">
        <v>17</v>
      </c>
      <c r="BI48" s="106">
        <v>20</v>
      </c>
      <c r="BJ48" s="106">
        <v>4</v>
      </c>
      <c r="BK48" s="106">
        <v>12</v>
      </c>
      <c r="BL48" s="106">
        <v>27</v>
      </c>
      <c r="BM48" s="106">
        <v>2</v>
      </c>
      <c r="BN48" s="106">
        <v>25</v>
      </c>
      <c r="BO48" s="106">
        <v>16</v>
      </c>
      <c r="BP48" s="105"/>
      <c r="BQ48" s="106">
        <v>26</v>
      </c>
      <c r="BR48" s="106">
        <v>15</v>
      </c>
      <c r="BS48" s="106">
        <v>24</v>
      </c>
      <c r="BT48" s="106">
        <v>16</v>
      </c>
      <c r="BU48" s="106">
        <v>5</v>
      </c>
      <c r="BV48" s="106">
        <v>3</v>
      </c>
      <c r="BW48" s="106">
        <v>11</v>
      </c>
      <c r="BX48" s="106">
        <v>13</v>
      </c>
      <c r="BY48" s="106">
        <v>4</v>
      </c>
      <c r="BZ48" s="106">
        <v>4</v>
      </c>
      <c r="CA48" s="106">
        <v>1</v>
      </c>
      <c r="CB48" s="105"/>
      <c r="CC48" s="105"/>
    </row>
    <row r="49" spans="1:81" x14ac:dyDescent="0.25">
      <c r="A49" s="94">
        <v>100</v>
      </c>
      <c r="B49" s="94">
        <v>103020</v>
      </c>
      <c r="C49" s="107">
        <v>103020</v>
      </c>
      <c r="D49" s="92" t="b">
        <f>AND(B49=C49)</f>
        <v>1</v>
      </c>
      <c r="E49" s="93">
        <v>26</v>
      </c>
      <c r="F49" s="97"/>
      <c r="G49" s="93">
        <v>26</v>
      </c>
      <c r="H49" s="96">
        <v>3</v>
      </c>
      <c r="I49" s="95">
        <f>H49/G49*100</f>
        <v>11.538461538461538</v>
      </c>
      <c r="J49" s="95">
        <f>AG49/G49*100</f>
        <v>38.461538461538467</v>
      </c>
      <c r="K49" s="95">
        <f>AH49/G49*100</f>
        <v>100</v>
      </c>
      <c r="L49" s="95">
        <f>AI49/G49*100</f>
        <v>53.846153846153847</v>
      </c>
      <c r="M49" s="95">
        <f>(AJ49+AK49+AK49+AL49+AL49+AL49)/(G49*3)*100</f>
        <v>64.102564102564102</v>
      </c>
      <c r="N49" s="95">
        <f>((AN49+AO49+AO49)/(G49*2))*100</f>
        <v>46.153846153846153</v>
      </c>
      <c r="O49" s="95">
        <f>AP49/G49*100</f>
        <v>80.769230769230774</v>
      </c>
      <c r="P49" s="95">
        <f>AQ49/G49*100</f>
        <v>50</v>
      </c>
      <c r="Q49" s="95">
        <f>(AS49+AT49*2+AU49*3+AV49*4)/(G49*4)*100</f>
        <v>55.769230769230774</v>
      </c>
      <c r="R49" s="99">
        <f>(AX49+AY49+AY49)/(G49*2)*100</f>
        <v>88.461538461538453</v>
      </c>
      <c r="S49" s="99">
        <f>AZ49/G49*100</f>
        <v>84.615384615384613</v>
      </c>
      <c r="T49" s="99">
        <f>(BB49+BC49*2+BD49*3)/(G49*3)*100</f>
        <v>87.179487179487182</v>
      </c>
      <c r="U49" s="99">
        <f>(BF49+BG49*2)/(G49*2)*100</f>
        <v>90.384615384615387</v>
      </c>
      <c r="V49" s="99">
        <f>(BI49+BJ49+BJ49)/(G49*2)*100</f>
        <v>42.307692307692307</v>
      </c>
      <c r="W49" s="99">
        <f>(BL49+BM49+BM49)/(G49*2)*100</f>
        <v>36.538461538461533</v>
      </c>
      <c r="X49" s="99">
        <f>(BO49+BP49+BP49)/(G49*2)*100</f>
        <v>48.07692307692308</v>
      </c>
      <c r="Y49" s="99">
        <f>BR49/G49*100</f>
        <v>69.230769230769226</v>
      </c>
      <c r="Z49" s="99">
        <f>BT49/G49*100</f>
        <v>46.153846153846153</v>
      </c>
      <c r="AA49" s="99">
        <f>(BV49+BW49*2+BX49*3+BY49*4+BZ49*5+CA49*6+CB49*7+CC49*8)/(G49*8)*100</f>
        <v>46.153846153846153</v>
      </c>
      <c r="AB49" s="99">
        <v>12.26923076923077</v>
      </c>
      <c r="AC49" s="99"/>
      <c r="AD49" s="99"/>
      <c r="AE49" s="99"/>
      <c r="AF49" s="99"/>
      <c r="AG49" s="96">
        <v>10</v>
      </c>
      <c r="AH49" s="96">
        <v>26</v>
      </c>
      <c r="AI49" s="96">
        <v>14</v>
      </c>
      <c r="AJ49" s="106">
        <v>7</v>
      </c>
      <c r="AK49" s="106">
        <v>14</v>
      </c>
      <c r="AL49" s="106">
        <v>5</v>
      </c>
      <c r="AM49" s="106">
        <v>10</v>
      </c>
      <c r="AN49" s="106">
        <v>8</v>
      </c>
      <c r="AO49" s="106">
        <v>8</v>
      </c>
      <c r="AP49" s="106">
        <v>21</v>
      </c>
      <c r="AQ49" s="106">
        <v>13</v>
      </c>
      <c r="AR49" s="106">
        <v>2</v>
      </c>
      <c r="AS49" s="106">
        <v>7</v>
      </c>
      <c r="AT49" s="106">
        <v>5</v>
      </c>
      <c r="AU49" s="106">
        <v>7</v>
      </c>
      <c r="AV49" s="106">
        <v>5</v>
      </c>
      <c r="AW49" s="105"/>
      <c r="AX49" s="106">
        <v>6</v>
      </c>
      <c r="AY49" s="106">
        <v>20</v>
      </c>
      <c r="AZ49" s="106">
        <v>22</v>
      </c>
      <c r="BA49" s="105"/>
      <c r="BB49" s="105"/>
      <c r="BC49" s="106">
        <v>10</v>
      </c>
      <c r="BD49" s="106">
        <v>16</v>
      </c>
      <c r="BE49" s="105"/>
      <c r="BF49" s="106">
        <v>5</v>
      </c>
      <c r="BG49" s="106">
        <v>21</v>
      </c>
      <c r="BH49" s="106">
        <v>7</v>
      </c>
      <c r="BI49" s="106">
        <v>16</v>
      </c>
      <c r="BJ49" s="106">
        <v>3</v>
      </c>
      <c r="BK49" s="106">
        <v>9</v>
      </c>
      <c r="BL49" s="106">
        <v>15</v>
      </c>
      <c r="BM49" s="106">
        <v>2</v>
      </c>
      <c r="BN49" s="106">
        <v>8</v>
      </c>
      <c r="BO49" s="106">
        <v>11</v>
      </c>
      <c r="BP49" s="106">
        <v>7</v>
      </c>
      <c r="BQ49" s="106">
        <v>8</v>
      </c>
      <c r="BR49" s="106">
        <v>18</v>
      </c>
      <c r="BS49" s="106">
        <v>14</v>
      </c>
      <c r="BT49" s="106">
        <v>12</v>
      </c>
      <c r="BU49" s="105"/>
      <c r="BV49" s="106">
        <v>2</v>
      </c>
      <c r="BW49" s="106">
        <v>1</v>
      </c>
      <c r="BX49" s="106">
        <v>7</v>
      </c>
      <c r="BY49" s="106">
        <v>12</v>
      </c>
      <c r="BZ49" s="106">
        <v>2</v>
      </c>
      <c r="CA49" s="106">
        <v>1</v>
      </c>
      <c r="CB49" s="106">
        <v>1</v>
      </c>
      <c r="CC49" s="105"/>
    </row>
    <row r="50" spans="1:81" x14ac:dyDescent="0.25">
      <c r="A50" s="104"/>
      <c r="B50" s="104"/>
      <c r="C50" s="94"/>
      <c r="D50" s="92" t="b">
        <f>AND(B50=C50)</f>
        <v>1</v>
      </c>
      <c r="E50" s="101">
        <f>SUM(E3:E49)</f>
        <v>2649</v>
      </c>
      <c r="F50" s="101">
        <f>SUM(F3:F49)</f>
        <v>117</v>
      </c>
      <c r="G50" s="101">
        <f>SUM(G3:G49)</f>
        <v>2532</v>
      </c>
      <c r="H50" s="101">
        <f>SUM(H3:H49)</f>
        <v>318</v>
      </c>
      <c r="I50" s="95">
        <f>H50/G50*100</f>
        <v>12.559241706161137</v>
      </c>
      <c r="J50" s="95">
        <f>AG50/G50*100</f>
        <v>0</v>
      </c>
      <c r="K50" s="95">
        <f>AH50/G50*100</f>
        <v>0</v>
      </c>
      <c r="L50" s="95">
        <f>AI50/G50*100</f>
        <v>53.47551342812006</v>
      </c>
      <c r="M50" s="95">
        <f>(AJ50+AK50+AK50+AL50+AL50+AL50)/(G50*3)*100</f>
        <v>81.042654028436019</v>
      </c>
      <c r="N50" s="95">
        <f>((AN50+AO50+AO50)/(G50*2))*100</f>
        <v>46.18878357030016</v>
      </c>
      <c r="O50" s="95">
        <f>AP50/G50*100</f>
        <v>63.112164296998415</v>
      </c>
      <c r="P50" s="95">
        <f>AQ50/G50*100</f>
        <v>48.262243285939974</v>
      </c>
      <c r="Q50" s="95">
        <f>(AS50+AT50*2+AU50*3+AV50*4)/(G50*4)*100</f>
        <v>50.937993680884674</v>
      </c>
      <c r="R50" s="99">
        <f>(AX50+AY50+AY50)/(G50*2)*100</f>
        <v>86.236176935229068</v>
      </c>
      <c r="S50" s="99">
        <f>AZ50/G50*100</f>
        <v>74.486571879936818</v>
      </c>
      <c r="T50" s="99">
        <f>(BB50+BC50*2+BD50*3)/(G50*3)*100</f>
        <v>82.319641916798318</v>
      </c>
      <c r="U50" s="99">
        <f>(BF50+BG50*2)/(G50*2)*100</f>
        <v>87.302527646129548</v>
      </c>
      <c r="V50" s="99">
        <f>(BI50+BJ50+BJ50)/(G50*2)*100</f>
        <v>52.962085308056871</v>
      </c>
      <c r="W50" s="99">
        <f>(BL50+BM50+BM50)/(G50*2)*100</f>
        <v>46.919431279620852</v>
      </c>
      <c r="X50" s="99">
        <f>(BO50+BP50+BP50)/(G50*2)*100</f>
        <v>57.760663507109001</v>
      </c>
      <c r="Y50" s="99">
        <f>BR50/G50*100</f>
        <v>61.255924170616119</v>
      </c>
      <c r="Z50" s="99">
        <f>BT50/G50*100</f>
        <v>51.737756714060033</v>
      </c>
      <c r="AA50" s="99">
        <f>(BV50+BW50*2+BX50*3+BY50*4+BZ50*5+CA50*6+CB50*7+CC50*8)/(G50*8)*100</f>
        <v>53.534755134281198</v>
      </c>
      <c r="AB50" s="103">
        <v>12.967219589257503</v>
      </c>
      <c r="AC50" s="99"/>
      <c r="AD50" s="99"/>
      <c r="AE50" s="99"/>
      <c r="AF50" s="99"/>
      <c r="AG50" s="114"/>
      <c r="AH50" s="114"/>
      <c r="AI50" s="101">
        <f>SUM(AI3:AI49)</f>
        <v>1354</v>
      </c>
      <c r="AJ50" s="101">
        <f>SUM(AJ3:AJ49)</f>
        <v>140</v>
      </c>
      <c r="AK50" s="101">
        <f>SUM(AK3:AK49)</f>
        <v>1112</v>
      </c>
      <c r="AL50" s="101">
        <f>SUM(AL3:AL49)</f>
        <v>1264</v>
      </c>
      <c r="AM50" s="101">
        <f>SUM(AM3:AM49)</f>
        <v>873</v>
      </c>
      <c r="AN50" s="101">
        <f>SUM(AN3:AN49)</f>
        <v>979</v>
      </c>
      <c r="AO50" s="101">
        <f>SUM(AO3:AO49)</f>
        <v>680</v>
      </c>
      <c r="AP50" s="101">
        <f>SUM(AP3:AP49)</f>
        <v>1598</v>
      </c>
      <c r="AQ50" s="101">
        <f>SUM(AQ3:AQ49)</f>
        <v>1222</v>
      </c>
      <c r="AR50" s="101">
        <f>SUM(AR3:AR49)</f>
        <v>426</v>
      </c>
      <c r="AS50" s="101">
        <f>SUM(AS3:AS49)</f>
        <v>485</v>
      </c>
      <c r="AT50" s="101">
        <f>SUM(AT3:AT49)</f>
        <v>573</v>
      </c>
      <c r="AU50" s="101">
        <f>SUM(AU3:AU49)</f>
        <v>664</v>
      </c>
      <c r="AV50" s="101">
        <f>SUM(AV3:AV49)</f>
        <v>384</v>
      </c>
      <c r="AW50" s="101">
        <f>SUM(AW3:AW49)</f>
        <v>67</v>
      </c>
      <c r="AX50" s="101">
        <f>SUM(AX3:AX49)</f>
        <v>563</v>
      </c>
      <c r="AY50" s="101">
        <f>SUM(AY3:AY49)</f>
        <v>1902</v>
      </c>
      <c r="AZ50" s="101">
        <f>SUM(AZ3:AZ49)</f>
        <v>1886</v>
      </c>
      <c r="BA50" s="101">
        <f>SUM(BA3:BA49)</f>
        <v>53</v>
      </c>
      <c r="BB50" s="101">
        <f>SUM(BB3:BB49)</f>
        <v>202</v>
      </c>
      <c r="BC50" s="101">
        <f>SUM(BC3:BC49)</f>
        <v>780</v>
      </c>
      <c r="BD50" s="101">
        <f>SUM(BD3:BD49)</f>
        <v>1497</v>
      </c>
      <c r="BE50" s="101">
        <f>SUM(BE3:BE49)</f>
        <v>79</v>
      </c>
      <c r="BF50" s="101">
        <f>SUM(BF3:BF49)</f>
        <v>485</v>
      </c>
      <c r="BG50" s="101">
        <f>SUM(BG3:BG49)</f>
        <v>1968</v>
      </c>
      <c r="BH50" s="101">
        <f>SUM(BH3:BH49)</f>
        <v>628</v>
      </c>
      <c r="BI50" s="101">
        <f>SUM(BI3:BI49)</f>
        <v>1126</v>
      </c>
      <c r="BJ50" s="101">
        <f>SUM(BJ3:BJ49)</f>
        <v>778</v>
      </c>
      <c r="BK50" s="101">
        <f>SUM(BK3:BK49)</f>
        <v>620</v>
      </c>
      <c r="BL50" s="101">
        <f>SUM(BL3:BL49)</f>
        <v>1446</v>
      </c>
      <c r="BM50" s="101">
        <f>SUM(BM3:BM49)</f>
        <v>465</v>
      </c>
      <c r="BN50" s="101">
        <f>SUM(BN3:BN49)</f>
        <v>398</v>
      </c>
      <c r="BO50" s="101">
        <f>SUM(BO3:BO49)</f>
        <v>1343</v>
      </c>
      <c r="BP50" s="101">
        <f>SUM(BP3:BP49)</f>
        <v>791</v>
      </c>
      <c r="BQ50" s="101">
        <f>SUM(BQ3:BQ49)</f>
        <v>981</v>
      </c>
      <c r="BR50" s="101">
        <f>SUM(BR3:BR49)</f>
        <v>1551</v>
      </c>
      <c r="BS50" s="101">
        <f>SUM(BS3:BS49)</f>
        <v>1221</v>
      </c>
      <c r="BT50" s="101">
        <f>SUM(BT3:BT49)</f>
        <v>1310</v>
      </c>
      <c r="BU50" s="101">
        <f>SUM(BU3:BU49)</f>
        <v>36</v>
      </c>
      <c r="BV50" s="101">
        <f>SUM(BV3:BV49)</f>
        <v>92</v>
      </c>
      <c r="BW50" s="101">
        <f>SUM(BW3:BW49)</f>
        <v>268</v>
      </c>
      <c r="BX50" s="101">
        <f>SUM(BX3:BX49)</f>
        <v>460</v>
      </c>
      <c r="BY50" s="101">
        <f>SUM(BY3:BY49)</f>
        <v>553</v>
      </c>
      <c r="BZ50" s="101">
        <f>SUM(BZ3:BZ49)</f>
        <v>466</v>
      </c>
      <c r="CA50" s="101">
        <f>SUM(CA3:CA49)</f>
        <v>374</v>
      </c>
      <c r="CB50" s="101">
        <f>SUM(CB3:CB49)</f>
        <v>214</v>
      </c>
      <c r="CC50" s="101">
        <f>SUM(CC3:CC49)</f>
        <v>69</v>
      </c>
    </row>
    <row r="51" spans="1:81" s="108" customFormat="1" x14ac:dyDescent="0.25">
      <c r="A51" s="94">
        <v>110</v>
      </c>
      <c r="B51" s="94">
        <v>110001</v>
      </c>
      <c r="C51" s="107">
        <v>110001</v>
      </c>
      <c r="D51" s="92" t="b">
        <f>AND(B51=C51)</f>
        <v>1</v>
      </c>
      <c r="E51" s="93">
        <v>72</v>
      </c>
      <c r="F51" s="93">
        <v>1</v>
      </c>
      <c r="G51" s="93">
        <v>71</v>
      </c>
      <c r="H51" s="96">
        <v>4</v>
      </c>
      <c r="I51" s="95">
        <f>H51/G51*100</f>
        <v>5.6338028169014089</v>
      </c>
      <c r="J51" s="95">
        <f>AG51/G51*100</f>
        <v>97.183098591549296</v>
      </c>
      <c r="K51" s="95">
        <f>AH51/G51*100</f>
        <v>95.774647887323937</v>
      </c>
      <c r="L51" s="95">
        <f>AI51/G51*100</f>
        <v>22.535211267605636</v>
      </c>
      <c r="M51" s="95">
        <f>(AJ51+AK51+AK51+AL51+AL51+AL51)/(G51*3)*100</f>
        <v>71.83098591549296</v>
      </c>
      <c r="N51" s="95">
        <f>((AN51+AO51+AO51)/(G51*2))*100</f>
        <v>30.281690140845068</v>
      </c>
      <c r="O51" s="95">
        <f>AP51/G51*100</f>
        <v>85.91549295774648</v>
      </c>
      <c r="P51" s="95">
        <f>AQ51/G51*100</f>
        <v>49.295774647887328</v>
      </c>
      <c r="Q51" s="95">
        <f>(AS51+AT51*2+AU51*3+AV51*4)/(G51*4)*100</f>
        <v>48.943661971830984</v>
      </c>
      <c r="R51" s="99">
        <f>(AX51+AY51+AY51)/(G51*2)*100</f>
        <v>90.140845070422543</v>
      </c>
      <c r="S51" s="99">
        <f>AZ51/G51*100</f>
        <v>66.197183098591552</v>
      </c>
      <c r="T51" s="99">
        <f>(BB51+BC51*2+BD51*3)/(G51*3)*100</f>
        <v>82.159624413145536</v>
      </c>
      <c r="U51" s="99">
        <f>(BF51+BG51*2)/(G51*2)*100</f>
        <v>85.211267605633793</v>
      </c>
      <c r="V51" s="99">
        <f>(BI51+BJ51+BJ51)/(G51*2)*100</f>
        <v>76.056338028169009</v>
      </c>
      <c r="W51" s="99">
        <f>(BL51+BM51+BM51)/(G51*2)*100</f>
        <v>30.281690140845068</v>
      </c>
      <c r="X51" s="99">
        <f>(BO51+BP51+BP51)/(G51*2)*100</f>
        <v>54.225352112676063</v>
      </c>
      <c r="Y51" s="99">
        <f>BR51/G51*100</f>
        <v>67.605633802816897</v>
      </c>
      <c r="Z51" s="99">
        <f>BT51/G51*100</f>
        <v>35.2112676056338</v>
      </c>
      <c r="AA51" s="99">
        <f>(BV51+BW51*2+BX51*3+BY51*4+BZ51*5+CA51*6+CB51*7+CC51*8)/(G51*8)*100</f>
        <v>52.992957746478872</v>
      </c>
      <c r="AB51" s="99">
        <v>12.52112676056338</v>
      </c>
      <c r="AC51" s="99"/>
      <c r="AD51" s="99"/>
      <c r="AE51" s="99"/>
      <c r="AF51" s="99"/>
      <c r="AG51" s="96">
        <v>69</v>
      </c>
      <c r="AH51" s="96">
        <v>68</v>
      </c>
      <c r="AI51" s="96">
        <v>16</v>
      </c>
      <c r="AJ51" s="106">
        <v>2</v>
      </c>
      <c r="AK51" s="106">
        <v>56</v>
      </c>
      <c r="AL51" s="106">
        <v>13</v>
      </c>
      <c r="AM51" s="106">
        <v>38</v>
      </c>
      <c r="AN51" s="106">
        <v>23</v>
      </c>
      <c r="AO51" s="106">
        <v>10</v>
      </c>
      <c r="AP51" s="106">
        <v>61</v>
      </c>
      <c r="AQ51" s="106">
        <v>35</v>
      </c>
      <c r="AR51" s="106">
        <v>6</v>
      </c>
      <c r="AS51" s="106">
        <v>15</v>
      </c>
      <c r="AT51" s="106">
        <v>32</v>
      </c>
      <c r="AU51" s="106">
        <v>12</v>
      </c>
      <c r="AV51" s="106">
        <v>6</v>
      </c>
      <c r="AW51" s="106">
        <v>1</v>
      </c>
      <c r="AX51" s="106">
        <v>12</v>
      </c>
      <c r="AY51" s="106">
        <v>58</v>
      </c>
      <c r="AZ51" s="106">
        <v>47</v>
      </c>
      <c r="BA51" s="106">
        <v>1</v>
      </c>
      <c r="BB51" s="106">
        <v>2</v>
      </c>
      <c r="BC51" s="106">
        <v>31</v>
      </c>
      <c r="BD51" s="106">
        <v>37</v>
      </c>
      <c r="BE51" s="106">
        <v>1</v>
      </c>
      <c r="BF51" s="106">
        <v>19</v>
      </c>
      <c r="BG51" s="106">
        <v>51</v>
      </c>
      <c r="BH51" s="106">
        <v>2</v>
      </c>
      <c r="BI51" s="106">
        <v>30</v>
      </c>
      <c r="BJ51" s="106">
        <v>39</v>
      </c>
      <c r="BK51" s="106">
        <v>37</v>
      </c>
      <c r="BL51" s="106">
        <v>25</v>
      </c>
      <c r="BM51" s="106">
        <v>9</v>
      </c>
      <c r="BN51" s="106">
        <v>8</v>
      </c>
      <c r="BO51" s="106">
        <v>49</v>
      </c>
      <c r="BP51" s="106">
        <v>14</v>
      </c>
      <c r="BQ51" s="106">
        <v>23</v>
      </c>
      <c r="BR51" s="106">
        <v>48</v>
      </c>
      <c r="BS51" s="106">
        <v>46</v>
      </c>
      <c r="BT51" s="106">
        <v>25</v>
      </c>
      <c r="BU51" s="106">
        <v>1</v>
      </c>
      <c r="BV51" s="105"/>
      <c r="BW51" s="106">
        <v>5</v>
      </c>
      <c r="BX51" s="106">
        <v>12</v>
      </c>
      <c r="BY51" s="106">
        <v>24</v>
      </c>
      <c r="BZ51" s="106">
        <v>19</v>
      </c>
      <c r="CA51" s="106">
        <v>6</v>
      </c>
      <c r="CB51" s="106">
        <v>4</v>
      </c>
      <c r="CC51" s="105"/>
    </row>
    <row r="52" spans="1:81" x14ac:dyDescent="0.25">
      <c r="A52" s="94">
        <v>110</v>
      </c>
      <c r="B52" s="94">
        <v>110003</v>
      </c>
      <c r="C52" s="107">
        <v>110003</v>
      </c>
      <c r="D52" s="92" t="b">
        <f>AND(B52=C52)</f>
        <v>1</v>
      </c>
      <c r="E52" s="93">
        <v>41</v>
      </c>
      <c r="F52" s="93">
        <v>5</v>
      </c>
      <c r="G52" s="93">
        <v>36</v>
      </c>
      <c r="H52" s="96">
        <v>4</v>
      </c>
      <c r="I52" s="95">
        <f>H52/G52*100</f>
        <v>11.111111111111111</v>
      </c>
      <c r="J52" s="95">
        <f>AG52/G52*100</f>
        <v>86.111111111111114</v>
      </c>
      <c r="K52" s="95">
        <f>AH52/G52*100</f>
        <v>100</v>
      </c>
      <c r="L52" s="95">
        <f>AI52/G52*100</f>
        <v>69.444444444444443</v>
      </c>
      <c r="M52" s="95">
        <f>(AJ52+AK52+AK52+AL52+AL52+AL52)/(G52*3)*100</f>
        <v>85.18518518518519</v>
      </c>
      <c r="N52" s="95">
        <f>((AN52+AO52+AO52)/(G52*2))*100</f>
        <v>52.777777777777779</v>
      </c>
      <c r="O52" s="95">
        <f>AP52/G52*100</f>
        <v>77.777777777777786</v>
      </c>
      <c r="P52" s="95">
        <f>AQ52/G52*100</f>
        <v>36.111111111111107</v>
      </c>
      <c r="Q52" s="95">
        <f>(AS52+AT52*2+AU52*3+AV52*4)/(G52*4)*100</f>
        <v>54.861111111111114</v>
      </c>
      <c r="R52" s="99">
        <f>(AX52+AY52+AY52)/(G52*2)*100</f>
        <v>77.777777777777786</v>
      </c>
      <c r="S52" s="99">
        <f>AZ52/G52*100</f>
        <v>38.888888888888893</v>
      </c>
      <c r="T52" s="99">
        <f>(BB52+BC52*2+BD52*3)/(G52*3)*100</f>
        <v>64.81481481481481</v>
      </c>
      <c r="U52" s="99">
        <f>(BF52+BG52*2)/(G52*2)*100</f>
        <v>84.722222222222214</v>
      </c>
      <c r="V52" s="99">
        <f>(BI52+BJ52+BJ52)/(G52*2)*100</f>
        <v>50</v>
      </c>
      <c r="W52" s="99">
        <f>(BL52+BM52+BM52)/(G52*2)*100</f>
        <v>51.388888888888886</v>
      </c>
      <c r="X52" s="99">
        <f>(BO52+BP52+BP52)/(G52*2)*100</f>
        <v>37.5</v>
      </c>
      <c r="Y52" s="99">
        <f>BR52/G52*100</f>
        <v>63.888888888888886</v>
      </c>
      <c r="Z52" s="99">
        <f>BT52/G52*100</f>
        <v>66.666666666666657</v>
      </c>
      <c r="AA52" s="99">
        <f>(BV52+BW52*2+BX52*3+BY52*4+BZ52*5+CA52*6+CB52*7+CC52*8)/(G52*8)*100</f>
        <v>51.041666666666664</v>
      </c>
      <c r="AB52" s="99">
        <v>12.472222222222221</v>
      </c>
      <c r="AC52" s="109"/>
      <c r="AD52" s="109"/>
      <c r="AE52" s="109"/>
      <c r="AF52" s="109"/>
      <c r="AG52" s="96">
        <v>31</v>
      </c>
      <c r="AH52" s="96">
        <v>36</v>
      </c>
      <c r="AI52" s="96">
        <v>25</v>
      </c>
      <c r="AJ52" s="105"/>
      <c r="AK52" s="106">
        <v>16</v>
      </c>
      <c r="AL52" s="106">
        <v>20</v>
      </c>
      <c r="AM52" s="106">
        <v>10</v>
      </c>
      <c r="AN52" s="106">
        <v>14</v>
      </c>
      <c r="AO52" s="106">
        <v>12</v>
      </c>
      <c r="AP52" s="106">
        <v>28</v>
      </c>
      <c r="AQ52" s="106">
        <v>13</v>
      </c>
      <c r="AR52" s="106">
        <v>4</v>
      </c>
      <c r="AS52" s="106">
        <v>5</v>
      </c>
      <c r="AT52" s="106">
        <v>11</v>
      </c>
      <c r="AU52" s="106">
        <v>12</v>
      </c>
      <c r="AV52" s="106">
        <v>4</v>
      </c>
      <c r="AW52" s="106">
        <v>1</v>
      </c>
      <c r="AX52" s="106">
        <v>14</v>
      </c>
      <c r="AY52" s="106">
        <v>21</v>
      </c>
      <c r="AZ52" s="106">
        <v>14</v>
      </c>
      <c r="BA52" s="106">
        <v>1</v>
      </c>
      <c r="BB52" s="106">
        <v>8</v>
      </c>
      <c r="BC52" s="106">
        <v>19</v>
      </c>
      <c r="BD52" s="106">
        <v>8</v>
      </c>
      <c r="BE52" s="106">
        <v>2</v>
      </c>
      <c r="BF52" s="106">
        <v>7</v>
      </c>
      <c r="BG52" s="106">
        <v>27</v>
      </c>
      <c r="BH52" s="106">
        <v>6</v>
      </c>
      <c r="BI52" s="106">
        <v>24</v>
      </c>
      <c r="BJ52" s="106">
        <v>6</v>
      </c>
      <c r="BK52" s="106">
        <v>2</v>
      </c>
      <c r="BL52" s="106">
        <v>31</v>
      </c>
      <c r="BM52" s="106">
        <v>3</v>
      </c>
      <c r="BN52" s="106">
        <v>10</v>
      </c>
      <c r="BO52" s="106">
        <v>25</v>
      </c>
      <c r="BP52" s="106">
        <v>1</v>
      </c>
      <c r="BQ52" s="106">
        <v>13</v>
      </c>
      <c r="BR52" s="106">
        <v>23</v>
      </c>
      <c r="BS52" s="106">
        <v>12</v>
      </c>
      <c r="BT52" s="106">
        <v>24</v>
      </c>
      <c r="BU52" s="105"/>
      <c r="BV52" s="106">
        <v>1</v>
      </c>
      <c r="BW52" s="106">
        <v>5</v>
      </c>
      <c r="BX52" s="106">
        <v>5</v>
      </c>
      <c r="BY52" s="106">
        <v>9</v>
      </c>
      <c r="BZ52" s="106">
        <v>13</v>
      </c>
      <c r="CA52" s="106">
        <v>1</v>
      </c>
      <c r="CB52" s="106">
        <v>2</v>
      </c>
      <c r="CC52" s="105"/>
    </row>
    <row r="53" spans="1:81" x14ac:dyDescent="0.25">
      <c r="A53" s="94">
        <v>110</v>
      </c>
      <c r="B53" s="94">
        <v>110004</v>
      </c>
      <c r="C53" s="107">
        <v>110004</v>
      </c>
      <c r="D53" s="92" t="b">
        <f>AND(B53=C53)</f>
        <v>1</v>
      </c>
      <c r="E53" s="93">
        <v>78</v>
      </c>
      <c r="F53" s="93">
        <v>42</v>
      </c>
      <c r="G53" s="93">
        <v>36</v>
      </c>
      <c r="H53" s="96">
        <v>2</v>
      </c>
      <c r="I53" s="95">
        <f>H53/G53*100</f>
        <v>5.5555555555555554</v>
      </c>
      <c r="J53" s="95">
        <f>AG53/G53*100</f>
        <v>88.888888888888886</v>
      </c>
      <c r="K53" s="95">
        <f>AH53/G53*100</f>
        <v>97.222222222222214</v>
      </c>
      <c r="L53" s="95">
        <f>AI53/G53*100</f>
        <v>75</v>
      </c>
      <c r="M53" s="95">
        <f>(AJ53+AK53+AK53+AL53+AL53+AL53)/(G53*3)*100</f>
        <v>87.037037037037038</v>
      </c>
      <c r="N53" s="95">
        <f>((AN53+AO53+AO53)/(G53*2))*100</f>
        <v>61.111111111111114</v>
      </c>
      <c r="O53" s="95">
        <f>AP53/G53*100</f>
        <v>69.444444444444443</v>
      </c>
      <c r="P53" s="95">
        <f>AQ53/G53*100</f>
        <v>55.555555555555557</v>
      </c>
      <c r="Q53" s="95">
        <f>(AS53+AT53*2+AU53*3+AV53*4)/(G53*4)*100</f>
        <v>61.805555555555557</v>
      </c>
      <c r="R53" s="99">
        <f>(AX53+AY53+AY53)/(G53*2)*100</f>
        <v>84.722222222222214</v>
      </c>
      <c r="S53" s="99">
        <f>AZ53/G53*100</f>
        <v>83.333333333333343</v>
      </c>
      <c r="T53" s="99">
        <f>(BB53+BC53*2+BD53*3)/(G53*3)*100</f>
        <v>84.259259259259252</v>
      </c>
      <c r="U53" s="99">
        <f>(BF53+BG53*2)/(G53*2)*100</f>
        <v>84.722222222222214</v>
      </c>
      <c r="V53" s="99">
        <f>(BI53+BJ53+BJ53)/(G53*2)*100</f>
        <v>59.722222222222221</v>
      </c>
      <c r="W53" s="99">
        <f>(BL53+BM53+BM53)/(G53*2)*100</f>
        <v>51.388888888888886</v>
      </c>
      <c r="X53" s="99">
        <f>(BO53+BP53+BP53)/(G53*2)*100</f>
        <v>72.222222222222214</v>
      </c>
      <c r="Y53" s="99">
        <f>BR53/G53*100</f>
        <v>66.666666666666657</v>
      </c>
      <c r="Z53" s="99">
        <f>BT53/G53*100</f>
        <v>69.444444444444443</v>
      </c>
      <c r="AA53" s="99">
        <f>(BV53+BW53*2+BX53*3+BY53*4+BZ53*5+CA53*6+CB53*7+CC53*8)/(G53*8)*100</f>
        <v>62.847222222222221</v>
      </c>
      <c r="AB53" s="99">
        <v>14.333333333333334</v>
      </c>
      <c r="AC53" s="99"/>
      <c r="AD53" s="99"/>
      <c r="AE53" s="99"/>
      <c r="AF53" s="99"/>
      <c r="AG53" s="96">
        <v>32</v>
      </c>
      <c r="AH53" s="96">
        <v>35</v>
      </c>
      <c r="AI53" s="96">
        <v>27</v>
      </c>
      <c r="AJ53" s="106">
        <v>1</v>
      </c>
      <c r="AK53" s="106">
        <v>9</v>
      </c>
      <c r="AL53" s="106">
        <v>25</v>
      </c>
      <c r="AM53" s="106">
        <v>6</v>
      </c>
      <c r="AN53" s="106">
        <v>16</v>
      </c>
      <c r="AO53" s="106">
        <v>14</v>
      </c>
      <c r="AP53" s="106">
        <v>25</v>
      </c>
      <c r="AQ53" s="106">
        <v>20</v>
      </c>
      <c r="AR53" s="106">
        <v>4</v>
      </c>
      <c r="AS53" s="106">
        <v>3</v>
      </c>
      <c r="AT53" s="106">
        <v>10</v>
      </c>
      <c r="AU53" s="106">
        <v>10</v>
      </c>
      <c r="AV53" s="106">
        <v>9</v>
      </c>
      <c r="AW53" s="106">
        <v>1</v>
      </c>
      <c r="AX53" s="106">
        <v>9</v>
      </c>
      <c r="AY53" s="106">
        <v>26</v>
      </c>
      <c r="AZ53" s="106">
        <v>30</v>
      </c>
      <c r="BA53" s="106">
        <v>1</v>
      </c>
      <c r="BB53" s="105"/>
      <c r="BC53" s="106">
        <v>14</v>
      </c>
      <c r="BD53" s="106">
        <v>21</v>
      </c>
      <c r="BE53" s="106">
        <v>1</v>
      </c>
      <c r="BF53" s="106">
        <v>9</v>
      </c>
      <c r="BG53" s="106">
        <v>26</v>
      </c>
      <c r="BH53" s="106">
        <v>7</v>
      </c>
      <c r="BI53" s="106">
        <v>15</v>
      </c>
      <c r="BJ53" s="106">
        <v>14</v>
      </c>
      <c r="BK53" s="106">
        <v>8</v>
      </c>
      <c r="BL53" s="106">
        <v>19</v>
      </c>
      <c r="BM53" s="106">
        <v>9</v>
      </c>
      <c r="BN53" s="106">
        <v>2</v>
      </c>
      <c r="BO53" s="106">
        <v>16</v>
      </c>
      <c r="BP53" s="106">
        <v>18</v>
      </c>
      <c r="BQ53" s="106">
        <v>12</v>
      </c>
      <c r="BR53" s="106">
        <v>24</v>
      </c>
      <c r="BS53" s="106">
        <v>11</v>
      </c>
      <c r="BT53" s="106">
        <v>25</v>
      </c>
      <c r="BU53" s="105"/>
      <c r="BV53" s="105"/>
      <c r="BW53" s="106">
        <v>2</v>
      </c>
      <c r="BX53" s="106">
        <v>6</v>
      </c>
      <c r="BY53" s="106">
        <v>4</v>
      </c>
      <c r="BZ53" s="106">
        <v>12</v>
      </c>
      <c r="CA53" s="106">
        <v>3</v>
      </c>
      <c r="CB53" s="106">
        <v>7</v>
      </c>
      <c r="CC53" s="106">
        <v>2</v>
      </c>
    </row>
    <row r="54" spans="1:81" x14ac:dyDescent="0.25">
      <c r="A54" s="94">
        <v>110</v>
      </c>
      <c r="B54" s="94">
        <v>110005</v>
      </c>
      <c r="C54" s="107">
        <v>110005</v>
      </c>
      <c r="D54" s="92" t="b">
        <f>AND(B54=C54)</f>
        <v>1</v>
      </c>
      <c r="E54" s="93">
        <v>64</v>
      </c>
      <c r="F54" s="93">
        <v>1</v>
      </c>
      <c r="G54" s="93">
        <v>63</v>
      </c>
      <c r="H54" s="96">
        <v>21</v>
      </c>
      <c r="I54" s="95">
        <f>H54/G54*100</f>
        <v>33.333333333333329</v>
      </c>
      <c r="J54" s="95">
        <f>AG54/G54*100</f>
        <v>85.714285714285708</v>
      </c>
      <c r="K54" s="95">
        <f>AH54/G54*100</f>
        <v>92.063492063492063</v>
      </c>
      <c r="L54" s="95">
        <f>AI54/G54*100</f>
        <v>50.793650793650791</v>
      </c>
      <c r="M54" s="95">
        <f>(AJ54+AK54+AK54+AL54+AL54+AL54)/(G54*3)*100</f>
        <v>76.19047619047619</v>
      </c>
      <c r="N54" s="95">
        <f>((AN54+AO54+AO54)/(G54*2))*100</f>
        <v>37.301587301587304</v>
      </c>
      <c r="O54" s="95">
        <f>AP54/G54*100</f>
        <v>42.857142857142854</v>
      </c>
      <c r="P54" s="95">
        <f>AQ54/G54*100</f>
        <v>34.920634920634917</v>
      </c>
      <c r="Q54" s="95">
        <f>(AS54+AT54*2+AU54*3+AV54*4)/(G54*4)*100</f>
        <v>38.095238095238095</v>
      </c>
      <c r="R54" s="99">
        <f>(AX54+AY54+AY54)/(G54*2)*100</f>
        <v>73.015873015873012</v>
      </c>
      <c r="S54" s="99">
        <f>AZ54/G54*100</f>
        <v>61.904761904761905</v>
      </c>
      <c r="T54" s="99">
        <f>(BB54+BC54*2+BD54*3)/(G54*3)*100</f>
        <v>69.312169312169317</v>
      </c>
      <c r="U54" s="99">
        <f>(BF54+BG54*2)/(G54*2)*100</f>
        <v>82.539682539682531</v>
      </c>
      <c r="V54" s="99">
        <f>(BI54+BJ54+BJ54)/(G54*2)*100</f>
        <v>35.714285714285715</v>
      </c>
      <c r="W54" s="99">
        <f>(BL54+BM54+BM54)/(G54*2)*100</f>
        <v>23.809523809523807</v>
      </c>
      <c r="X54" s="99">
        <f>(BO54+BP54+BP54)/(G54*2)*100</f>
        <v>36.507936507936506</v>
      </c>
      <c r="Y54" s="99">
        <f>BR54/G54*100</f>
        <v>30.158730158730158</v>
      </c>
      <c r="Z54" s="99">
        <f>BT54/G54*100</f>
        <v>63.492063492063487</v>
      </c>
      <c r="AA54" s="99">
        <f>(BV54+BW54*2+BX54*3+BY54*4+BZ54*5+CA54*6+CB54*7+CC54*8)/(G54*8)*100</f>
        <v>35.714285714285715</v>
      </c>
      <c r="AB54" s="99">
        <v>10.396825396825397</v>
      </c>
      <c r="AC54" s="99"/>
      <c r="AD54" s="99"/>
      <c r="AE54" s="99"/>
      <c r="AF54" s="99"/>
      <c r="AG54" s="96">
        <v>54</v>
      </c>
      <c r="AH54" s="96">
        <v>58</v>
      </c>
      <c r="AI54" s="96">
        <v>32</v>
      </c>
      <c r="AJ54" s="106">
        <v>5</v>
      </c>
      <c r="AK54" s="106">
        <v>32</v>
      </c>
      <c r="AL54" s="106">
        <v>25</v>
      </c>
      <c r="AM54" s="106">
        <v>25</v>
      </c>
      <c r="AN54" s="106">
        <v>29</v>
      </c>
      <c r="AO54" s="106">
        <v>9</v>
      </c>
      <c r="AP54" s="106">
        <v>27</v>
      </c>
      <c r="AQ54" s="106">
        <v>22</v>
      </c>
      <c r="AR54" s="106">
        <v>19</v>
      </c>
      <c r="AS54" s="106">
        <v>11</v>
      </c>
      <c r="AT54" s="106">
        <v>20</v>
      </c>
      <c r="AU54" s="106">
        <v>7</v>
      </c>
      <c r="AV54" s="106">
        <v>6</v>
      </c>
      <c r="AW54" s="106">
        <v>5</v>
      </c>
      <c r="AX54" s="106">
        <v>24</v>
      </c>
      <c r="AY54" s="106">
        <v>34</v>
      </c>
      <c r="AZ54" s="106">
        <v>39</v>
      </c>
      <c r="BA54" s="106">
        <v>4</v>
      </c>
      <c r="BB54" s="106">
        <v>9</v>
      </c>
      <c r="BC54" s="106">
        <v>28</v>
      </c>
      <c r="BD54" s="106">
        <v>22</v>
      </c>
      <c r="BE54" s="106">
        <v>7</v>
      </c>
      <c r="BF54" s="106">
        <v>8</v>
      </c>
      <c r="BG54" s="106">
        <v>48</v>
      </c>
      <c r="BH54" s="106">
        <v>26</v>
      </c>
      <c r="BI54" s="106">
        <v>29</v>
      </c>
      <c r="BJ54" s="106">
        <v>8</v>
      </c>
      <c r="BK54" s="106">
        <v>34</v>
      </c>
      <c r="BL54" s="106">
        <v>28</v>
      </c>
      <c r="BM54" s="106">
        <v>1</v>
      </c>
      <c r="BN54" s="106">
        <v>20</v>
      </c>
      <c r="BO54" s="106">
        <v>40</v>
      </c>
      <c r="BP54" s="106">
        <v>3</v>
      </c>
      <c r="BQ54" s="106">
        <v>44</v>
      </c>
      <c r="BR54" s="106">
        <v>19</v>
      </c>
      <c r="BS54" s="106">
        <v>23</v>
      </c>
      <c r="BT54" s="106">
        <v>40</v>
      </c>
      <c r="BU54" s="106">
        <v>3</v>
      </c>
      <c r="BV54" s="106">
        <v>12</v>
      </c>
      <c r="BW54" s="106">
        <v>14</v>
      </c>
      <c r="BX54" s="106">
        <v>11</v>
      </c>
      <c r="BY54" s="106">
        <v>12</v>
      </c>
      <c r="BZ54" s="106">
        <v>8</v>
      </c>
      <c r="CA54" s="106">
        <v>2</v>
      </c>
      <c r="CB54" s="106">
        <v>1</v>
      </c>
      <c r="CC54" s="105"/>
    </row>
    <row r="55" spans="1:81" x14ac:dyDescent="0.25">
      <c r="A55" s="94">
        <v>110</v>
      </c>
      <c r="B55" s="94">
        <v>110006</v>
      </c>
      <c r="C55" s="107">
        <v>110006</v>
      </c>
      <c r="D55" s="92" t="b">
        <f>AND(B55=C55)</f>
        <v>1</v>
      </c>
      <c r="E55" s="93">
        <v>52</v>
      </c>
      <c r="F55" s="97"/>
      <c r="G55" s="93">
        <v>52</v>
      </c>
      <c r="H55" s="96">
        <v>7</v>
      </c>
      <c r="I55" s="95">
        <f>H55/G55*100</f>
        <v>13.461538461538462</v>
      </c>
      <c r="J55" s="95">
        <f>AG55/G55*100</f>
        <v>98.076923076923066</v>
      </c>
      <c r="K55" s="95">
        <f>AH55/G55*100</f>
        <v>100</v>
      </c>
      <c r="L55" s="95">
        <f>AI55/G55*100</f>
        <v>55.769230769230774</v>
      </c>
      <c r="M55" s="95">
        <f>(AJ55+AK55+AK55+AL55+AL55+AL55)/(G55*3)*100</f>
        <v>84.615384615384613</v>
      </c>
      <c r="N55" s="95">
        <f>((AN55+AO55+AO55)/(G55*2))*100</f>
        <v>37.5</v>
      </c>
      <c r="O55" s="95">
        <f>AP55/G55*100</f>
        <v>63.46153846153846</v>
      </c>
      <c r="P55" s="95">
        <f>AQ55/G55*100</f>
        <v>46.153846153846153</v>
      </c>
      <c r="Q55" s="95">
        <f>(AS55+AT55*2+AU55*3+AV55*4)/(G55*4)*100</f>
        <v>46.153846153846153</v>
      </c>
      <c r="R55" s="99">
        <f>(AX55+AY55+AY55)/(G55*2)*100</f>
        <v>75.961538461538453</v>
      </c>
      <c r="S55" s="99">
        <f>AZ55/G55*100</f>
        <v>80.769230769230774</v>
      </c>
      <c r="T55" s="99">
        <f>(BB55+BC55*2+BD55*3)/(G55*3)*100</f>
        <v>77.564102564102569</v>
      </c>
      <c r="U55" s="99">
        <f>(BF55+BG55*2)/(G55*2)*100</f>
        <v>83.65384615384616</v>
      </c>
      <c r="V55" s="99">
        <f>(BI55+BJ55+BJ55)/(G55*2)*100</f>
        <v>58.653846153846153</v>
      </c>
      <c r="W55" s="99">
        <f>(BL55+BM55+BM55)/(G55*2)*100</f>
        <v>46.153846153846153</v>
      </c>
      <c r="X55" s="99">
        <f>(BO55+BP55+BP55)/(G55*2)*100</f>
        <v>63.46153846153846</v>
      </c>
      <c r="Y55" s="99">
        <f>BR55/G55*100</f>
        <v>67.307692307692307</v>
      </c>
      <c r="Z55" s="99">
        <f>BT55/G55*100</f>
        <v>65.384615384615387</v>
      </c>
      <c r="AA55" s="99">
        <f>(BV55+BW55*2+BX55*3+BY55*4+BZ55*5+CA55*6+CB55*7+CC55*8)/(G55*8)*100</f>
        <v>58.653846153846153</v>
      </c>
      <c r="AB55" s="99">
        <v>13.076923076923077</v>
      </c>
      <c r="AC55" s="109"/>
      <c r="AD55" s="109"/>
      <c r="AE55" s="109"/>
      <c r="AF55" s="109"/>
      <c r="AG55" s="96">
        <v>51</v>
      </c>
      <c r="AH55" s="96">
        <v>52</v>
      </c>
      <c r="AI55" s="96">
        <v>29</v>
      </c>
      <c r="AJ55" s="105"/>
      <c r="AK55" s="106">
        <v>24</v>
      </c>
      <c r="AL55" s="106">
        <v>28</v>
      </c>
      <c r="AM55" s="106">
        <v>25</v>
      </c>
      <c r="AN55" s="106">
        <v>15</v>
      </c>
      <c r="AO55" s="106">
        <v>12</v>
      </c>
      <c r="AP55" s="106">
        <v>33</v>
      </c>
      <c r="AQ55" s="106">
        <v>24</v>
      </c>
      <c r="AR55" s="106">
        <v>8</v>
      </c>
      <c r="AS55" s="106">
        <v>18</v>
      </c>
      <c r="AT55" s="106">
        <v>7</v>
      </c>
      <c r="AU55" s="106">
        <v>12</v>
      </c>
      <c r="AV55" s="106">
        <v>7</v>
      </c>
      <c r="AW55" s="106">
        <v>3</v>
      </c>
      <c r="AX55" s="106">
        <v>19</v>
      </c>
      <c r="AY55" s="106">
        <v>30</v>
      </c>
      <c r="AZ55" s="106">
        <v>42</v>
      </c>
      <c r="BA55" s="106">
        <v>2</v>
      </c>
      <c r="BB55" s="106">
        <v>2</v>
      </c>
      <c r="BC55" s="106">
        <v>25</v>
      </c>
      <c r="BD55" s="106">
        <v>23</v>
      </c>
      <c r="BE55" s="106">
        <v>3</v>
      </c>
      <c r="BF55" s="106">
        <v>11</v>
      </c>
      <c r="BG55" s="106">
        <v>38</v>
      </c>
      <c r="BH55" s="106">
        <v>7</v>
      </c>
      <c r="BI55" s="106">
        <v>29</v>
      </c>
      <c r="BJ55" s="106">
        <v>16</v>
      </c>
      <c r="BK55" s="106">
        <v>9</v>
      </c>
      <c r="BL55" s="106">
        <v>38</v>
      </c>
      <c r="BM55" s="106">
        <v>5</v>
      </c>
      <c r="BN55" s="106">
        <v>5</v>
      </c>
      <c r="BO55" s="106">
        <v>28</v>
      </c>
      <c r="BP55" s="106">
        <v>19</v>
      </c>
      <c r="BQ55" s="106">
        <v>17</v>
      </c>
      <c r="BR55" s="106">
        <v>35</v>
      </c>
      <c r="BS55" s="106">
        <v>18</v>
      </c>
      <c r="BT55" s="106">
        <v>34</v>
      </c>
      <c r="BU55" s="106">
        <v>1</v>
      </c>
      <c r="BV55" s="105"/>
      <c r="BW55" s="106">
        <v>3</v>
      </c>
      <c r="BX55" s="106">
        <v>7</v>
      </c>
      <c r="BY55" s="106">
        <v>12</v>
      </c>
      <c r="BZ55" s="106">
        <v>10</v>
      </c>
      <c r="CA55" s="106">
        <v>14</v>
      </c>
      <c r="CB55" s="106">
        <v>5</v>
      </c>
      <c r="CC55" s="105"/>
    </row>
    <row r="56" spans="1:81" x14ac:dyDescent="0.25">
      <c r="A56" s="94">
        <v>110</v>
      </c>
      <c r="B56" s="94">
        <v>110007</v>
      </c>
      <c r="C56" s="107">
        <v>110007</v>
      </c>
      <c r="D56" s="92" t="b">
        <f>AND(B56=C56)</f>
        <v>1</v>
      </c>
      <c r="E56" s="93">
        <v>58</v>
      </c>
      <c r="F56" s="93">
        <v>19</v>
      </c>
      <c r="G56" s="93">
        <v>39</v>
      </c>
      <c r="H56" s="96">
        <v>7</v>
      </c>
      <c r="I56" s="95">
        <f>H56/G56*100</f>
        <v>17.948717948717949</v>
      </c>
      <c r="J56" s="95">
        <f>AG56/G56*100</f>
        <v>79.487179487179489</v>
      </c>
      <c r="K56" s="95">
        <f>AH56/G56*100</f>
        <v>100</v>
      </c>
      <c r="L56" s="95">
        <f>AI56/G56*100</f>
        <v>38.461538461538467</v>
      </c>
      <c r="M56" s="95">
        <f>(AJ56+AK56+AK56+AL56+AL56+AL56)/(G56*3)*100</f>
        <v>72.649572649572647</v>
      </c>
      <c r="N56" s="95">
        <f>((AN56+AO56+AO56)/(G56*2))*100</f>
        <v>21.794871794871796</v>
      </c>
      <c r="O56" s="95">
        <f>AP56/G56*100</f>
        <v>53.846153846153847</v>
      </c>
      <c r="P56" s="95">
        <f>AQ56/G56*100</f>
        <v>41.025641025641022</v>
      </c>
      <c r="Q56" s="95">
        <f>(AS56+AT56*2+AU56*3+AV56*4)/(G56*4)*100</f>
        <v>34.615384615384613</v>
      </c>
      <c r="R56" s="99">
        <f>(AX56+AY56+AY56)/(G56*2)*100</f>
        <v>84.615384615384613</v>
      </c>
      <c r="S56" s="99">
        <f>AZ56/G56*100</f>
        <v>74.358974358974365</v>
      </c>
      <c r="T56" s="99">
        <f>(BB56+BC56*2+BD56*3)/(G56*3)*100</f>
        <v>81.196581196581192</v>
      </c>
      <c r="U56" s="99">
        <f>(BF56+BG56*2)/(G56*2)*100</f>
        <v>89.743589743589752</v>
      </c>
      <c r="V56" s="99">
        <f>(BI56+BJ56+BJ56)/(G56*2)*100</f>
        <v>33.333333333333329</v>
      </c>
      <c r="W56" s="99">
        <f>(BL56+BM56+BM56)/(G56*2)*100</f>
        <v>47.435897435897431</v>
      </c>
      <c r="X56" s="99">
        <f>(BO56+BP56+BP56)/(G56*2)*100</f>
        <v>67.948717948717956</v>
      </c>
      <c r="Y56" s="99">
        <f>BR56/G56*100</f>
        <v>53.846153846153847</v>
      </c>
      <c r="Z56" s="99">
        <f>BT56/G56*100</f>
        <v>64.102564102564102</v>
      </c>
      <c r="AA56" s="99">
        <f>(BV56+BW56*2+BX56*3+BY56*4+BZ56*5+CA56*6+CB56*7+CC56*8)/(G56*8)*100</f>
        <v>51.923076923076927</v>
      </c>
      <c r="AB56" s="99">
        <v>11.948717948717949</v>
      </c>
      <c r="AC56" s="99"/>
      <c r="AD56" s="99"/>
      <c r="AE56" s="99"/>
      <c r="AF56" s="99"/>
      <c r="AG56" s="96">
        <v>31</v>
      </c>
      <c r="AH56" s="96">
        <v>39</v>
      </c>
      <c r="AI56" s="96">
        <v>15</v>
      </c>
      <c r="AJ56" s="106">
        <v>6</v>
      </c>
      <c r="AK56" s="106">
        <v>20</v>
      </c>
      <c r="AL56" s="106">
        <v>13</v>
      </c>
      <c r="AM56" s="106">
        <v>26</v>
      </c>
      <c r="AN56" s="106">
        <v>9</v>
      </c>
      <c r="AO56" s="106">
        <v>4</v>
      </c>
      <c r="AP56" s="106">
        <v>21</v>
      </c>
      <c r="AQ56" s="106">
        <v>16</v>
      </c>
      <c r="AR56" s="106">
        <v>9</v>
      </c>
      <c r="AS56" s="106">
        <v>11</v>
      </c>
      <c r="AT56" s="106">
        <v>15</v>
      </c>
      <c r="AU56" s="106">
        <v>3</v>
      </c>
      <c r="AV56" s="106">
        <v>1</v>
      </c>
      <c r="AW56" s="106">
        <v>2</v>
      </c>
      <c r="AX56" s="106">
        <v>8</v>
      </c>
      <c r="AY56" s="106">
        <v>29</v>
      </c>
      <c r="AZ56" s="106">
        <v>29</v>
      </c>
      <c r="BA56" s="106">
        <v>2</v>
      </c>
      <c r="BB56" s="106">
        <v>2</v>
      </c>
      <c r="BC56" s="106">
        <v>12</v>
      </c>
      <c r="BD56" s="106">
        <v>23</v>
      </c>
      <c r="BE56" s="105"/>
      <c r="BF56" s="106">
        <v>8</v>
      </c>
      <c r="BG56" s="106">
        <v>31</v>
      </c>
      <c r="BH56" s="106">
        <v>17</v>
      </c>
      <c r="BI56" s="106">
        <v>18</v>
      </c>
      <c r="BJ56" s="106">
        <v>4</v>
      </c>
      <c r="BK56" s="106">
        <v>13</v>
      </c>
      <c r="BL56" s="106">
        <v>15</v>
      </c>
      <c r="BM56" s="106">
        <v>11</v>
      </c>
      <c r="BN56" s="106">
        <v>2</v>
      </c>
      <c r="BO56" s="106">
        <v>21</v>
      </c>
      <c r="BP56" s="106">
        <v>16</v>
      </c>
      <c r="BQ56" s="106">
        <v>18</v>
      </c>
      <c r="BR56" s="106">
        <v>21</v>
      </c>
      <c r="BS56" s="106">
        <v>14</v>
      </c>
      <c r="BT56" s="106">
        <v>25</v>
      </c>
      <c r="BU56" s="105"/>
      <c r="BV56" s="106">
        <v>1</v>
      </c>
      <c r="BW56" s="106">
        <v>5</v>
      </c>
      <c r="BX56" s="106">
        <v>10</v>
      </c>
      <c r="BY56" s="106">
        <v>6</v>
      </c>
      <c r="BZ56" s="106">
        <v>7</v>
      </c>
      <c r="CA56" s="106">
        <v>9</v>
      </c>
      <c r="CB56" s="105"/>
      <c r="CC56" s="106">
        <v>1</v>
      </c>
    </row>
    <row r="57" spans="1:81" x14ac:dyDescent="0.25">
      <c r="A57" s="94">
        <v>110</v>
      </c>
      <c r="B57" s="94">
        <v>110008</v>
      </c>
      <c r="C57" s="107">
        <v>110008</v>
      </c>
      <c r="D57" s="92" t="b">
        <f>AND(B57=C57)</f>
        <v>1</v>
      </c>
      <c r="E57" s="93">
        <v>65</v>
      </c>
      <c r="F57" s="97"/>
      <c r="G57" s="93">
        <v>65</v>
      </c>
      <c r="H57" s="96">
        <v>11</v>
      </c>
      <c r="I57" s="95">
        <f>H57/G57*100</f>
        <v>16.923076923076923</v>
      </c>
      <c r="J57" s="95">
        <f>AG57/G57*100</f>
        <v>90.769230769230774</v>
      </c>
      <c r="K57" s="95">
        <f>AH57/G57*100</f>
        <v>96.92307692307692</v>
      </c>
      <c r="L57" s="95">
        <f>AI57/G57*100</f>
        <v>44.61538461538462</v>
      </c>
      <c r="M57" s="95">
        <f>(AJ57+AK57+AK57+AL57+AL57+AL57)/(G57*3)*100</f>
        <v>77.435897435897445</v>
      </c>
      <c r="N57" s="95">
        <f>((AN57+AO57+AO57)/(G57*2))*100</f>
        <v>46.153846153846153</v>
      </c>
      <c r="O57" s="95">
        <f>AP57/G57*100</f>
        <v>53.846153846153847</v>
      </c>
      <c r="P57" s="95">
        <f>AQ57/G57*100</f>
        <v>41.53846153846154</v>
      </c>
      <c r="Q57" s="95">
        <f>(AS57+AT57*2+AU57*3+AV57*4)/(G57*4)*100</f>
        <v>46.92307692307692</v>
      </c>
      <c r="R57" s="99">
        <f>(AX57+AY57+AY57)/(G57*2)*100</f>
        <v>75.384615384615387</v>
      </c>
      <c r="S57" s="99">
        <f>AZ57/G57*100</f>
        <v>76.923076923076934</v>
      </c>
      <c r="T57" s="99">
        <f>(BB57+BC57*2+BD57*3)/(G57*3)*100</f>
        <v>75.897435897435898</v>
      </c>
      <c r="U57" s="99">
        <f>(BF57+BG57*2)/(G57*2)*100</f>
        <v>86.15384615384616</v>
      </c>
      <c r="V57" s="99">
        <f>(BI57+BJ57+BJ57)/(G57*2)*100</f>
        <v>62.307692307692307</v>
      </c>
      <c r="W57" s="99">
        <f>(BL57+BM57+BM57)/(G57*2)*100</f>
        <v>63.84615384615384</v>
      </c>
      <c r="X57" s="99">
        <f>(BO57+BP57+BP57)/(G57*2)*100</f>
        <v>73.076923076923066</v>
      </c>
      <c r="Y57" s="99">
        <f>BR57/G57*100</f>
        <v>63.076923076923073</v>
      </c>
      <c r="Z57" s="99">
        <f>BT57/G57*100</f>
        <v>41.53846153846154</v>
      </c>
      <c r="AA57" s="99">
        <f>(BV57+BW57*2+BX57*3+BY57*4+BZ57*5+CA57*6+CB57*7+CC57*8)/(G57*8)*100</f>
        <v>62.884615384615387</v>
      </c>
      <c r="AB57" s="99">
        <v>13.23076923076923</v>
      </c>
      <c r="AC57" s="99"/>
      <c r="AD57" s="99"/>
      <c r="AE57" s="99"/>
      <c r="AF57" s="99"/>
      <c r="AG57" s="96">
        <v>59</v>
      </c>
      <c r="AH57" s="96">
        <v>63</v>
      </c>
      <c r="AI57" s="96">
        <v>29</v>
      </c>
      <c r="AJ57" s="106">
        <v>3</v>
      </c>
      <c r="AK57" s="106">
        <v>35</v>
      </c>
      <c r="AL57" s="106">
        <v>26</v>
      </c>
      <c r="AM57" s="106">
        <v>24</v>
      </c>
      <c r="AN57" s="106">
        <v>22</v>
      </c>
      <c r="AO57" s="106">
        <v>19</v>
      </c>
      <c r="AP57" s="106">
        <v>35</v>
      </c>
      <c r="AQ57" s="106">
        <v>27</v>
      </c>
      <c r="AR57" s="106">
        <v>16</v>
      </c>
      <c r="AS57" s="106">
        <v>7</v>
      </c>
      <c r="AT57" s="106">
        <v>18</v>
      </c>
      <c r="AU57" s="106">
        <v>17</v>
      </c>
      <c r="AV57" s="106">
        <v>7</v>
      </c>
      <c r="AW57" s="106">
        <v>4</v>
      </c>
      <c r="AX57" s="106">
        <v>24</v>
      </c>
      <c r="AY57" s="106">
        <v>37</v>
      </c>
      <c r="AZ57" s="106">
        <v>50</v>
      </c>
      <c r="BA57" s="106">
        <v>4</v>
      </c>
      <c r="BB57" s="106">
        <v>2</v>
      </c>
      <c r="BC57" s="106">
        <v>31</v>
      </c>
      <c r="BD57" s="106">
        <v>28</v>
      </c>
      <c r="BE57" s="106">
        <v>3</v>
      </c>
      <c r="BF57" s="106">
        <v>12</v>
      </c>
      <c r="BG57" s="106">
        <v>50</v>
      </c>
      <c r="BH57" s="106">
        <v>9</v>
      </c>
      <c r="BI57" s="106">
        <v>31</v>
      </c>
      <c r="BJ57" s="106">
        <v>25</v>
      </c>
      <c r="BK57" s="106">
        <v>5</v>
      </c>
      <c r="BL57" s="106">
        <v>37</v>
      </c>
      <c r="BM57" s="106">
        <v>23</v>
      </c>
      <c r="BN57" s="106">
        <v>5</v>
      </c>
      <c r="BO57" s="106">
        <v>25</v>
      </c>
      <c r="BP57" s="106">
        <v>35</v>
      </c>
      <c r="BQ57" s="106">
        <v>24</v>
      </c>
      <c r="BR57" s="106">
        <v>41</v>
      </c>
      <c r="BS57" s="106">
        <v>38</v>
      </c>
      <c r="BT57" s="106">
        <v>27</v>
      </c>
      <c r="BU57" s="105"/>
      <c r="BV57" s="105"/>
      <c r="BW57" s="106">
        <v>4</v>
      </c>
      <c r="BX57" s="106">
        <v>9</v>
      </c>
      <c r="BY57" s="106">
        <v>11</v>
      </c>
      <c r="BZ57" s="106">
        <v>14</v>
      </c>
      <c r="CA57" s="106">
        <v>13</v>
      </c>
      <c r="CB57" s="106">
        <v>12</v>
      </c>
      <c r="CC57" s="106">
        <v>2</v>
      </c>
    </row>
    <row r="58" spans="1:81" x14ac:dyDescent="0.25">
      <c r="A58" s="94">
        <v>110</v>
      </c>
      <c r="B58" s="94">
        <v>110009</v>
      </c>
      <c r="C58" s="107">
        <v>110009</v>
      </c>
      <c r="D58" s="92" t="b">
        <f>AND(B58=C58)</f>
        <v>1</v>
      </c>
      <c r="E58" s="93">
        <v>66</v>
      </c>
      <c r="F58" s="93">
        <v>37</v>
      </c>
      <c r="G58" s="93">
        <v>29</v>
      </c>
      <c r="H58" s="96"/>
      <c r="I58" s="95">
        <f>H58/G58*100</f>
        <v>0</v>
      </c>
      <c r="J58" s="95">
        <f>AG58/G58*100</f>
        <v>96.551724137931032</v>
      </c>
      <c r="K58" s="95">
        <f>AH58/G58*100</f>
        <v>100</v>
      </c>
      <c r="L58" s="95">
        <f>AI58/G58*100</f>
        <v>65.517241379310349</v>
      </c>
      <c r="M58" s="95">
        <f>(AJ58+AK58+AK58+AL58+AL58+AL58)/(G58*3)*100</f>
        <v>87.356321839080465</v>
      </c>
      <c r="N58" s="95">
        <f>((AN58+AO58+AO58)/(G58*2))*100</f>
        <v>63.793103448275865</v>
      </c>
      <c r="O58" s="95">
        <f>AP58/G58*100</f>
        <v>93.103448275862064</v>
      </c>
      <c r="P58" s="95">
        <f>AQ58/G58*100</f>
        <v>24.137931034482758</v>
      </c>
      <c r="Q58" s="95">
        <f>(AS58+AT58*2+AU58*3+AV58*4)/(G58*4)*100</f>
        <v>61.206896551724135</v>
      </c>
      <c r="R58" s="99">
        <f>(AX58+AY58+AY58)/(G58*2)*100</f>
        <v>94.827586206896555</v>
      </c>
      <c r="S58" s="99">
        <f>AZ58/G58*100</f>
        <v>72.41379310344827</v>
      </c>
      <c r="T58" s="99">
        <f>(BB58+BC58*2+BD58*3)/(G58*3)*100</f>
        <v>87.356321839080465</v>
      </c>
      <c r="U58" s="99">
        <f>(BF58+BG58*2)/(G58*2)*100</f>
        <v>94.827586206896555</v>
      </c>
      <c r="V58" s="99">
        <f>(BI58+BJ58+BJ58)/(G58*2)*100</f>
        <v>56.896551724137936</v>
      </c>
      <c r="W58" s="99">
        <f>(BL58+BM58+BM58)/(G58*2)*100</f>
        <v>62.068965517241381</v>
      </c>
      <c r="X58" s="99">
        <f>(BO58+BP58+BP58)/(G58*2)*100</f>
        <v>86.206896551724128</v>
      </c>
      <c r="Y58" s="99">
        <f>BR58/G58*100</f>
        <v>31.03448275862069</v>
      </c>
      <c r="Z58" s="99">
        <f>BT58/G58*100</f>
        <v>86.206896551724128</v>
      </c>
      <c r="AA58" s="99">
        <f>(BV58+BW58*2+BX58*3+BY58*4+BZ58*5+CA58*6+CB58*7+CC58*8)/(G58*8)*100</f>
        <v>65.948275862068968</v>
      </c>
      <c r="AB58" s="99">
        <v>14.862068965517242</v>
      </c>
      <c r="AC58" s="109"/>
      <c r="AD58" s="109"/>
      <c r="AE58" s="109"/>
      <c r="AF58" s="109"/>
      <c r="AG58" s="96">
        <v>28</v>
      </c>
      <c r="AH58" s="96">
        <v>29</v>
      </c>
      <c r="AI58" s="96">
        <v>19</v>
      </c>
      <c r="AJ58" s="105"/>
      <c r="AK58" s="106">
        <v>11</v>
      </c>
      <c r="AL58" s="106">
        <v>18</v>
      </c>
      <c r="AM58" s="106">
        <v>5</v>
      </c>
      <c r="AN58" s="106">
        <v>11</v>
      </c>
      <c r="AO58" s="106">
        <v>13</v>
      </c>
      <c r="AP58" s="106">
        <v>27</v>
      </c>
      <c r="AQ58" s="106">
        <v>7</v>
      </c>
      <c r="AR58" s="106">
        <v>2</v>
      </c>
      <c r="AS58" s="106">
        <v>1</v>
      </c>
      <c r="AT58" s="106">
        <v>11</v>
      </c>
      <c r="AU58" s="106">
        <v>12</v>
      </c>
      <c r="AV58" s="106">
        <v>3</v>
      </c>
      <c r="AW58" s="105"/>
      <c r="AX58" s="106">
        <v>3</v>
      </c>
      <c r="AY58" s="106">
        <v>26</v>
      </c>
      <c r="AZ58" s="106">
        <v>21</v>
      </c>
      <c r="BA58" s="105"/>
      <c r="BB58" s="105"/>
      <c r="BC58" s="106">
        <v>11</v>
      </c>
      <c r="BD58" s="106">
        <v>18</v>
      </c>
      <c r="BE58" s="105"/>
      <c r="BF58" s="106">
        <v>3</v>
      </c>
      <c r="BG58" s="106">
        <v>26</v>
      </c>
      <c r="BH58" s="106">
        <v>7</v>
      </c>
      <c r="BI58" s="106">
        <v>11</v>
      </c>
      <c r="BJ58" s="106">
        <v>11</v>
      </c>
      <c r="BK58" s="106">
        <v>2</v>
      </c>
      <c r="BL58" s="106">
        <v>18</v>
      </c>
      <c r="BM58" s="106">
        <v>9</v>
      </c>
      <c r="BN58" s="105"/>
      <c r="BO58" s="106">
        <v>8</v>
      </c>
      <c r="BP58" s="106">
        <v>21</v>
      </c>
      <c r="BQ58" s="106">
        <v>20</v>
      </c>
      <c r="BR58" s="106">
        <v>9</v>
      </c>
      <c r="BS58" s="106">
        <v>4</v>
      </c>
      <c r="BT58" s="106">
        <v>25</v>
      </c>
      <c r="BU58" s="105"/>
      <c r="BV58" s="105"/>
      <c r="BW58" s="105"/>
      <c r="BX58" s="106">
        <v>3</v>
      </c>
      <c r="BY58" s="106">
        <v>7</v>
      </c>
      <c r="BZ58" s="106">
        <v>5</v>
      </c>
      <c r="CA58" s="106">
        <v>7</v>
      </c>
      <c r="CB58" s="106">
        <v>7</v>
      </c>
      <c r="CC58" s="105"/>
    </row>
    <row r="59" spans="1:81" x14ac:dyDescent="0.25">
      <c r="A59" s="94">
        <v>110</v>
      </c>
      <c r="B59" s="94">
        <v>110010</v>
      </c>
      <c r="C59" s="107">
        <v>110010</v>
      </c>
      <c r="D59" s="92" t="b">
        <f>AND(B59=C59)</f>
        <v>1</v>
      </c>
      <c r="E59" s="93">
        <v>90</v>
      </c>
      <c r="F59" s="93">
        <v>1</v>
      </c>
      <c r="G59" s="93">
        <v>89</v>
      </c>
      <c r="H59" s="96">
        <v>5</v>
      </c>
      <c r="I59" s="95">
        <f>H59/G59*100</f>
        <v>5.6179775280898872</v>
      </c>
      <c r="J59" s="95">
        <f>AG59/G59*100</f>
        <v>88.764044943820224</v>
      </c>
      <c r="K59" s="95">
        <f>AH59/G59*100</f>
        <v>98.876404494382015</v>
      </c>
      <c r="L59" s="95">
        <f>AI59/G59*100</f>
        <v>58.426966292134829</v>
      </c>
      <c r="M59" s="95">
        <f>(AJ59+AK59+AK59+AL59+AL59+AL59)/(G59*3)*100</f>
        <v>82.022471910112358</v>
      </c>
      <c r="N59" s="95">
        <f>((AN59+AO59+AO59)/(G59*2))*100</f>
        <v>55.617977528089888</v>
      </c>
      <c r="O59" s="95">
        <f>AP59/G59*100</f>
        <v>71.910112359550567</v>
      </c>
      <c r="P59" s="95">
        <f>AQ59/G59*100</f>
        <v>40.449438202247187</v>
      </c>
      <c r="Q59" s="95">
        <f>(AS59+AT59*2+AU59*3+AV59*4)/(G59*4)*100</f>
        <v>55.898876404494381</v>
      </c>
      <c r="R59" s="99">
        <f>(AX59+AY59+AY59)/(G59*2)*100</f>
        <v>83.146067415730343</v>
      </c>
      <c r="S59" s="99">
        <f>AZ59/G59*100</f>
        <v>67.415730337078656</v>
      </c>
      <c r="T59" s="99">
        <f>(BB59+BC59*2+BD59*3)/(G59*3)*100</f>
        <v>77.902621722846447</v>
      </c>
      <c r="U59" s="99">
        <f>(BF59+BG59*2)/(G59*2)*100</f>
        <v>85.955056179775283</v>
      </c>
      <c r="V59" s="99">
        <f>(BI59+BJ59+BJ59)/(G59*2)*100</f>
        <v>63.483146067415731</v>
      </c>
      <c r="W59" s="99">
        <f>(BL59+BM59+BM59)/(G59*2)*100</f>
        <v>59.550561797752813</v>
      </c>
      <c r="X59" s="99">
        <f>(BO59+BP59+BP59)/(G59*2)*100</f>
        <v>66.292134831460672</v>
      </c>
      <c r="Y59" s="99">
        <f>BR59/G59*100</f>
        <v>70.786516853932582</v>
      </c>
      <c r="Z59" s="99">
        <f>BT59/G59*100</f>
        <v>65.168539325842701</v>
      </c>
      <c r="AA59" s="99">
        <f>(BV59+BW59*2+BX59*3+BY59*4+BZ59*5+CA59*6+CB59*7+CC59*8)/(G59*8)*100</f>
        <v>64.325842696629209</v>
      </c>
      <c r="AB59" s="99">
        <v>13.898876404494382</v>
      </c>
      <c r="AC59" s="99"/>
      <c r="AD59" s="99"/>
      <c r="AE59" s="99"/>
      <c r="AF59" s="99"/>
      <c r="AG59" s="96">
        <v>79</v>
      </c>
      <c r="AH59" s="96">
        <v>88</v>
      </c>
      <c r="AI59" s="96">
        <v>52</v>
      </c>
      <c r="AJ59" s="106">
        <v>4</v>
      </c>
      <c r="AK59" s="106">
        <v>40</v>
      </c>
      <c r="AL59" s="106">
        <v>45</v>
      </c>
      <c r="AM59" s="106">
        <v>24</v>
      </c>
      <c r="AN59" s="106">
        <v>31</v>
      </c>
      <c r="AO59" s="106">
        <v>34</v>
      </c>
      <c r="AP59" s="106">
        <v>64</v>
      </c>
      <c r="AQ59" s="106">
        <v>36</v>
      </c>
      <c r="AR59" s="106">
        <v>11</v>
      </c>
      <c r="AS59" s="106">
        <v>15</v>
      </c>
      <c r="AT59" s="106">
        <v>20</v>
      </c>
      <c r="AU59" s="106">
        <v>28</v>
      </c>
      <c r="AV59" s="106">
        <v>15</v>
      </c>
      <c r="AW59" s="106">
        <v>4</v>
      </c>
      <c r="AX59" s="106">
        <v>22</v>
      </c>
      <c r="AY59" s="106">
        <v>63</v>
      </c>
      <c r="AZ59" s="106">
        <v>60</v>
      </c>
      <c r="BA59" s="106">
        <v>4</v>
      </c>
      <c r="BB59" s="106">
        <v>8</v>
      </c>
      <c r="BC59" s="106">
        <v>31</v>
      </c>
      <c r="BD59" s="106">
        <v>46</v>
      </c>
      <c r="BE59" s="106">
        <v>5</v>
      </c>
      <c r="BF59" s="106">
        <v>15</v>
      </c>
      <c r="BG59" s="106">
        <v>69</v>
      </c>
      <c r="BH59" s="106">
        <v>7</v>
      </c>
      <c r="BI59" s="106">
        <v>51</v>
      </c>
      <c r="BJ59" s="106">
        <v>31</v>
      </c>
      <c r="BK59" s="106">
        <v>7</v>
      </c>
      <c r="BL59" s="106">
        <v>58</v>
      </c>
      <c r="BM59" s="106">
        <v>24</v>
      </c>
      <c r="BN59" s="106">
        <v>8</v>
      </c>
      <c r="BO59" s="106">
        <v>44</v>
      </c>
      <c r="BP59" s="106">
        <v>37</v>
      </c>
      <c r="BQ59" s="106">
        <v>26</v>
      </c>
      <c r="BR59" s="106">
        <v>63</v>
      </c>
      <c r="BS59" s="106">
        <v>31</v>
      </c>
      <c r="BT59" s="106">
        <v>58</v>
      </c>
      <c r="BU59" s="105"/>
      <c r="BV59" s="106">
        <v>1</v>
      </c>
      <c r="BW59" s="106">
        <v>2</v>
      </c>
      <c r="BX59" s="106">
        <v>10</v>
      </c>
      <c r="BY59" s="106">
        <v>15</v>
      </c>
      <c r="BZ59" s="106">
        <v>20</v>
      </c>
      <c r="CA59" s="106">
        <v>27</v>
      </c>
      <c r="CB59" s="106">
        <v>11</v>
      </c>
      <c r="CC59" s="106">
        <v>3</v>
      </c>
    </row>
    <row r="60" spans="1:81" x14ac:dyDescent="0.25">
      <c r="A60" s="104"/>
      <c r="B60" s="104"/>
      <c r="C60" s="94"/>
      <c r="D60" s="92" t="b">
        <f>AND(B60=C60)</f>
        <v>1</v>
      </c>
      <c r="E60" s="101">
        <f>SUM(E51:E59)</f>
        <v>586</v>
      </c>
      <c r="F60" s="101">
        <f>SUM(F51:F59)</f>
        <v>106</v>
      </c>
      <c r="G60" s="101">
        <f>SUM(G51:G59)</f>
        <v>480</v>
      </c>
      <c r="H60" s="101">
        <f>SUM(H51:H59)</f>
        <v>61</v>
      </c>
      <c r="I60" s="95">
        <f>H60/G60*100</f>
        <v>12.708333333333332</v>
      </c>
      <c r="J60" s="95">
        <f>AG60/G60*100</f>
        <v>90.416666666666671</v>
      </c>
      <c r="K60" s="95">
        <f>AH60/G60*100</f>
        <v>97.5</v>
      </c>
      <c r="L60" s="95">
        <f>AI60/G60*100</f>
        <v>50.833333333333329</v>
      </c>
      <c r="M60" s="95">
        <f>(AJ60+AK60+AK60+AL60+AL60+AL60)/(G60*3)*100</f>
        <v>79.583333333333329</v>
      </c>
      <c r="N60" s="95">
        <f>((AN60+AO60+AO60)/(G60*2))*100</f>
        <v>44.166666666666664</v>
      </c>
      <c r="O60" s="95">
        <f>AP60/G60*100</f>
        <v>66.875</v>
      </c>
      <c r="P60" s="95">
        <f>AQ60/G60*100</f>
        <v>41.666666666666671</v>
      </c>
      <c r="Q60" s="95">
        <f>(AS60+AT60*2+AU60*3+AV60*4)/(G60*4)*100</f>
        <v>49.21875</v>
      </c>
      <c r="R60" s="99">
        <f>(AX60+AY60+AY60)/(G60*2)*100</f>
        <v>81.5625</v>
      </c>
      <c r="S60" s="99">
        <f>AZ60/G60*100</f>
        <v>69.166666666666671</v>
      </c>
      <c r="T60" s="99">
        <f>(BB60+BC60*2+BD60*3)/(G60*3)*100</f>
        <v>77.430555555555557</v>
      </c>
      <c r="U60" s="99">
        <f>(BF60+BG60*2)/(G60*2)*100</f>
        <v>85.833333333333329</v>
      </c>
      <c r="V60" s="99">
        <f>(BI60+BJ60+BJ60)/(G60*2)*100</f>
        <v>56.875</v>
      </c>
      <c r="W60" s="99">
        <f>(BL60+BM60+BM60)/(G60*2)*100</f>
        <v>47.604166666666664</v>
      </c>
      <c r="X60" s="99">
        <f>(BO60+BP60+BP60)/(G60*2)*100</f>
        <v>60.833333333333329</v>
      </c>
      <c r="Y60" s="99">
        <f>BR60/G60*100</f>
        <v>58.958333333333336</v>
      </c>
      <c r="Z60" s="99">
        <f>BT60/G60*100</f>
        <v>58.958333333333336</v>
      </c>
      <c r="AA60" s="99">
        <f>(BV60+BW60*2+BX60*3+BY60*4+BZ60*5+CA60*6+CB60*7+CC60*8)/(G60*8)*100</f>
        <v>56.067708333333336</v>
      </c>
      <c r="AB60" s="103">
        <v>12.88125</v>
      </c>
      <c r="AC60" s="113"/>
      <c r="AD60" s="113"/>
      <c r="AE60" s="113"/>
      <c r="AF60" s="113"/>
      <c r="AG60" s="101">
        <f>SUM(AG51:AG59)</f>
        <v>434</v>
      </c>
      <c r="AH60" s="101">
        <f>SUM(AH51:AH59)</f>
        <v>468</v>
      </c>
      <c r="AI60" s="101">
        <f>SUM(AI51:AI59)</f>
        <v>244</v>
      </c>
      <c r="AJ60" s="101">
        <f>SUM(AJ51:AJ59)</f>
        <v>21</v>
      </c>
      <c r="AK60" s="101">
        <f>SUM(AK51:AK59)</f>
        <v>243</v>
      </c>
      <c r="AL60" s="101">
        <f>SUM(AL51:AL59)</f>
        <v>213</v>
      </c>
      <c r="AM60" s="101">
        <f>SUM(AM51:AM59)</f>
        <v>183</v>
      </c>
      <c r="AN60" s="101">
        <f>SUM(AN51:AN59)</f>
        <v>170</v>
      </c>
      <c r="AO60" s="101">
        <f>SUM(AO51:AO59)</f>
        <v>127</v>
      </c>
      <c r="AP60" s="101">
        <f>SUM(AP51:AP59)</f>
        <v>321</v>
      </c>
      <c r="AQ60" s="101">
        <f>SUM(AQ51:AQ59)</f>
        <v>200</v>
      </c>
      <c r="AR60" s="101">
        <f>SUM(AR51:AR59)</f>
        <v>79</v>
      </c>
      <c r="AS60" s="101">
        <f>SUM(AS51:AS59)</f>
        <v>86</v>
      </c>
      <c r="AT60" s="101">
        <f>SUM(AT51:AT59)</f>
        <v>144</v>
      </c>
      <c r="AU60" s="101">
        <f>SUM(AU51:AU59)</f>
        <v>113</v>
      </c>
      <c r="AV60" s="101">
        <f>SUM(AV51:AV59)</f>
        <v>58</v>
      </c>
      <c r="AW60" s="101">
        <f>SUM(AW51:AW59)</f>
        <v>21</v>
      </c>
      <c r="AX60" s="101">
        <f>SUM(AX51:AX59)</f>
        <v>135</v>
      </c>
      <c r="AY60" s="101">
        <f>SUM(AY51:AY59)</f>
        <v>324</v>
      </c>
      <c r="AZ60" s="101">
        <f>SUM(AZ51:AZ59)</f>
        <v>332</v>
      </c>
      <c r="BA60" s="101">
        <f>SUM(BA51:BA59)</f>
        <v>19</v>
      </c>
      <c r="BB60" s="101">
        <f>SUM(BB51:BB59)</f>
        <v>33</v>
      </c>
      <c r="BC60" s="101">
        <f>SUM(BC51:BC59)</f>
        <v>202</v>
      </c>
      <c r="BD60" s="101">
        <f>SUM(BD51:BD59)</f>
        <v>226</v>
      </c>
      <c r="BE60" s="101">
        <f>SUM(BE51:BE59)</f>
        <v>22</v>
      </c>
      <c r="BF60" s="101">
        <f>SUM(BF51:BF59)</f>
        <v>92</v>
      </c>
      <c r="BG60" s="101">
        <f>SUM(BG51:BG59)</f>
        <v>366</v>
      </c>
      <c r="BH60" s="101">
        <f>SUM(BH51:BH59)</f>
        <v>88</v>
      </c>
      <c r="BI60" s="101">
        <f>SUM(BI51:BI59)</f>
        <v>238</v>
      </c>
      <c r="BJ60" s="101">
        <f>SUM(BJ51:BJ59)</f>
        <v>154</v>
      </c>
      <c r="BK60" s="101">
        <f>SUM(BK51:BK59)</f>
        <v>117</v>
      </c>
      <c r="BL60" s="101">
        <f>SUM(BL51:BL59)</f>
        <v>269</v>
      </c>
      <c r="BM60" s="101">
        <f>SUM(BM51:BM59)</f>
        <v>94</v>
      </c>
      <c r="BN60" s="101">
        <f>SUM(BN51:BN59)</f>
        <v>60</v>
      </c>
      <c r="BO60" s="101">
        <f>SUM(BO51:BO59)</f>
        <v>256</v>
      </c>
      <c r="BP60" s="101">
        <f>SUM(BP51:BP59)</f>
        <v>164</v>
      </c>
      <c r="BQ60" s="101">
        <f>SUM(BQ51:BQ59)</f>
        <v>197</v>
      </c>
      <c r="BR60" s="101">
        <f>SUM(BR51:BR59)</f>
        <v>283</v>
      </c>
      <c r="BS60" s="101">
        <f>SUM(BS51:BS59)</f>
        <v>197</v>
      </c>
      <c r="BT60" s="101">
        <f>SUM(BT51:BT59)</f>
        <v>283</v>
      </c>
      <c r="BU60" s="101">
        <f>SUM(BU51:BU59)</f>
        <v>5</v>
      </c>
      <c r="BV60" s="101">
        <f>SUM(BV51:BV59)</f>
        <v>15</v>
      </c>
      <c r="BW60" s="101">
        <f>SUM(BW51:BW59)</f>
        <v>40</v>
      </c>
      <c r="BX60" s="101">
        <f>SUM(BX51:BX59)</f>
        <v>73</v>
      </c>
      <c r="BY60" s="101">
        <f>SUM(BY51:BY59)</f>
        <v>100</v>
      </c>
      <c r="BZ60" s="101">
        <f>SUM(BZ51:BZ59)</f>
        <v>108</v>
      </c>
      <c r="CA60" s="101">
        <f>SUM(CA51:CA59)</f>
        <v>82</v>
      </c>
      <c r="CB60" s="101">
        <f>SUM(CB51:CB59)</f>
        <v>49</v>
      </c>
      <c r="CC60" s="101">
        <f>SUM(CC51:CC59)</f>
        <v>8</v>
      </c>
    </row>
    <row r="61" spans="1:81" s="108" customFormat="1" x14ac:dyDescent="0.25">
      <c r="A61" s="94">
        <v>111</v>
      </c>
      <c r="B61" s="94">
        <v>111001</v>
      </c>
      <c r="C61" s="107">
        <v>111001</v>
      </c>
      <c r="D61" s="92" t="b">
        <f>AND(B61=C61)</f>
        <v>1</v>
      </c>
      <c r="E61" s="93">
        <v>74</v>
      </c>
      <c r="F61" s="93">
        <v>18</v>
      </c>
      <c r="G61" s="93">
        <v>56</v>
      </c>
      <c r="H61" s="96">
        <v>2</v>
      </c>
      <c r="I61" s="95">
        <f>H61/G61*100</f>
        <v>3.5714285714285712</v>
      </c>
      <c r="J61" s="95">
        <f>AG61/G61*100</f>
        <v>87.5</v>
      </c>
      <c r="K61" s="95">
        <f>AH61/G61*100</f>
        <v>92.857142857142861</v>
      </c>
      <c r="L61" s="95">
        <f>AI61/G61*100</f>
        <v>55.357142857142861</v>
      </c>
      <c r="M61" s="95">
        <f>(AJ61+AK61+AK61+AL61+AL61+AL61)/(G61*3)*100</f>
        <v>78.571428571428569</v>
      </c>
      <c r="N61" s="95">
        <f>((AN61+AO61+AO61)/(G61*2))*100</f>
        <v>78.571428571428569</v>
      </c>
      <c r="O61" s="95">
        <f>AP61/G61*100</f>
        <v>89.285714285714292</v>
      </c>
      <c r="P61" s="95">
        <f>AQ61/G61*100</f>
        <v>44.642857142857146</v>
      </c>
      <c r="Q61" s="95">
        <f>(AS61+AT61*2+AU61*3+AV61*4)/(G61*4)*100</f>
        <v>72.767857142857139</v>
      </c>
      <c r="R61" s="99">
        <f>(AX61+AY61+AY61)/(G61*2)*100</f>
        <v>91.071428571428569</v>
      </c>
      <c r="S61" s="99">
        <f>AZ61/G61*100</f>
        <v>76.785714285714292</v>
      </c>
      <c r="T61" s="99">
        <f>(BB61+BC61*2+BD61*3)/(G61*3)*100</f>
        <v>86.30952380952381</v>
      </c>
      <c r="U61" s="99">
        <f>(BF61+BG61*2)/(G61*2)*100</f>
        <v>83.035714285714292</v>
      </c>
      <c r="V61" s="99">
        <f>(BI61+BJ61+BJ61)/(G61*2)*100</f>
        <v>67.857142857142861</v>
      </c>
      <c r="W61" s="99">
        <f>(BL61+BM61+BM61)/(G61*2)*100</f>
        <v>48.214285714285715</v>
      </c>
      <c r="X61" s="99">
        <f>(BO61+BP61+BP61)/(G61*2)*100</f>
        <v>60.714285714285708</v>
      </c>
      <c r="Y61" s="99">
        <f>BR61/G61*100</f>
        <v>46.428571428571431</v>
      </c>
      <c r="Z61" s="99">
        <f>BT61/G61*100</f>
        <v>80.357142857142861</v>
      </c>
      <c r="AA61" s="99">
        <f>(BV61+BW61*2+BX61*3+BY61*4+BZ61*5+CA61*6+CB61*7+CC61*8)/(G61*8)*100</f>
        <v>60.044642857142861</v>
      </c>
      <c r="AB61" s="99">
        <v>14.321428571428571</v>
      </c>
      <c r="AC61" s="99"/>
      <c r="AD61" s="99"/>
      <c r="AE61" s="99"/>
      <c r="AF61" s="99"/>
      <c r="AG61" s="96">
        <v>49</v>
      </c>
      <c r="AH61" s="96">
        <v>52</v>
      </c>
      <c r="AI61" s="96">
        <v>31</v>
      </c>
      <c r="AJ61" s="106">
        <v>9</v>
      </c>
      <c r="AK61" s="106">
        <v>18</v>
      </c>
      <c r="AL61" s="106">
        <v>29</v>
      </c>
      <c r="AM61" s="106">
        <v>7</v>
      </c>
      <c r="AN61" s="106">
        <v>10</v>
      </c>
      <c r="AO61" s="106">
        <v>39</v>
      </c>
      <c r="AP61" s="106">
        <v>50</v>
      </c>
      <c r="AQ61" s="106">
        <v>25</v>
      </c>
      <c r="AR61" s="106">
        <v>2</v>
      </c>
      <c r="AS61" s="106">
        <v>5</v>
      </c>
      <c r="AT61" s="106">
        <v>10</v>
      </c>
      <c r="AU61" s="106">
        <v>18</v>
      </c>
      <c r="AV61" s="106">
        <v>21</v>
      </c>
      <c r="AW61" s="106">
        <v>2</v>
      </c>
      <c r="AX61" s="106">
        <v>6</v>
      </c>
      <c r="AY61" s="106">
        <v>48</v>
      </c>
      <c r="AZ61" s="106">
        <v>43</v>
      </c>
      <c r="BA61" s="106">
        <v>2</v>
      </c>
      <c r="BB61" s="106">
        <v>2</v>
      </c>
      <c r="BC61" s="106">
        <v>13</v>
      </c>
      <c r="BD61" s="106">
        <v>39</v>
      </c>
      <c r="BE61" s="106">
        <v>5</v>
      </c>
      <c r="BF61" s="106">
        <v>9</v>
      </c>
      <c r="BG61" s="106">
        <v>42</v>
      </c>
      <c r="BH61" s="106">
        <v>8</v>
      </c>
      <c r="BI61" s="106">
        <v>20</v>
      </c>
      <c r="BJ61" s="106">
        <v>28</v>
      </c>
      <c r="BK61" s="106">
        <v>10</v>
      </c>
      <c r="BL61" s="106">
        <v>38</v>
      </c>
      <c r="BM61" s="106">
        <v>8</v>
      </c>
      <c r="BN61" s="106">
        <v>5</v>
      </c>
      <c r="BO61" s="106">
        <v>34</v>
      </c>
      <c r="BP61" s="106">
        <v>17</v>
      </c>
      <c r="BQ61" s="106">
        <v>30</v>
      </c>
      <c r="BR61" s="106">
        <v>26</v>
      </c>
      <c r="BS61" s="106">
        <v>11</v>
      </c>
      <c r="BT61" s="106">
        <v>45</v>
      </c>
      <c r="BU61" s="105"/>
      <c r="BV61" s="106">
        <v>1</v>
      </c>
      <c r="BW61" s="106">
        <v>3</v>
      </c>
      <c r="BX61" s="106">
        <v>5</v>
      </c>
      <c r="BY61" s="106">
        <v>17</v>
      </c>
      <c r="BZ61" s="106">
        <v>11</v>
      </c>
      <c r="CA61" s="106">
        <v>12</v>
      </c>
      <c r="CB61" s="106">
        <v>4</v>
      </c>
      <c r="CC61" s="106">
        <v>3</v>
      </c>
    </row>
    <row r="62" spans="1:81" x14ac:dyDescent="0.25">
      <c r="A62" s="94">
        <v>111</v>
      </c>
      <c r="B62" s="94">
        <v>111002</v>
      </c>
      <c r="C62" s="107">
        <v>111002</v>
      </c>
      <c r="D62" s="92" t="b">
        <f>AND(B62=C62)</f>
        <v>1</v>
      </c>
      <c r="E62" s="93">
        <v>52</v>
      </c>
      <c r="F62" s="93">
        <v>6</v>
      </c>
      <c r="G62" s="93">
        <v>46</v>
      </c>
      <c r="H62" s="96">
        <v>6</v>
      </c>
      <c r="I62" s="95">
        <f>H62/G62*100</f>
        <v>13.043478260869565</v>
      </c>
      <c r="J62" s="95">
        <f>AG62/G62*100</f>
        <v>93.478260869565219</v>
      </c>
      <c r="K62" s="95">
        <f>AH62/G62*100</f>
        <v>93.478260869565219</v>
      </c>
      <c r="L62" s="95">
        <f>AI62/G62*100</f>
        <v>43.478260869565219</v>
      </c>
      <c r="M62" s="95">
        <f>(AJ62+AK62+AK62+AL62+AL62+AL62)/(G62*3)*100</f>
        <v>76.811594202898547</v>
      </c>
      <c r="N62" s="95">
        <f>((AN62+AO62+AO62)/(G62*2))*100</f>
        <v>26.086956521739129</v>
      </c>
      <c r="O62" s="95">
        <f>AP62/G62*100</f>
        <v>6.5217391304347823</v>
      </c>
      <c r="P62" s="95">
        <f>AQ62/G62*100</f>
        <v>19.565217391304348</v>
      </c>
      <c r="Q62" s="95">
        <f>(AS62+AT62*2+AU62*3+AV62*4)/(G62*4)*100</f>
        <v>19.565217391304348</v>
      </c>
      <c r="R62" s="99">
        <f>(AX62+AY62+AY62)/(G62*2)*100</f>
        <v>73.91304347826086</v>
      </c>
      <c r="S62" s="99">
        <f>AZ62/G62*100</f>
        <v>82.608695652173907</v>
      </c>
      <c r="T62" s="99">
        <f>(BB62+BC62*2+BD62*3)/(G62*3)*100</f>
        <v>76.811594202898547</v>
      </c>
      <c r="U62" s="99">
        <f>(BF62+BG62*2)/(G62*2)*100</f>
        <v>90.217391304347828</v>
      </c>
      <c r="V62" s="99">
        <f>(BI62+BJ62+BJ62)/(G62*2)*100</f>
        <v>52.173913043478258</v>
      </c>
      <c r="W62" s="99">
        <f>(BL62+BM62+BM62)/(G62*2)*100</f>
        <v>60.869565217391312</v>
      </c>
      <c r="X62" s="99">
        <f>(BO62+BP62+BP62)/(G62*2)*100</f>
        <v>42.391304347826086</v>
      </c>
      <c r="Y62" s="99">
        <f>BR62/G62*100</f>
        <v>84.782608695652172</v>
      </c>
      <c r="Z62" s="99">
        <f>BT62/G62*100</f>
        <v>58.695652173913047</v>
      </c>
      <c r="AA62" s="99">
        <f>(BV62+BW62*2+BX62*3+BY62*4+BZ62*5+CA62*6+CB62*7+CC62*8)/(G62*8)*100</f>
        <v>56.79347826086957</v>
      </c>
      <c r="AB62" s="99">
        <v>11.739130434782609</v>
      </c>
      <c r="AC62" s="99"/>
      <c r="AD62" s="99"/>
      <c r="AE62" s="99"/>
      <c r="AF62" s="99"/>
      <c r="AG62" s="96">
        <v>43</v>
      </c>
      <c r="AH62" s="96">
        <v>43</v>
      </c>
      <c r="AI62" s="96">
        <v>20</v>
      </c>
      <c r="AJ62" s="106">
        <v>3</v>
      </c>
      <c r="AK62" s="106">
        <v>26</v>
      </c>
      <c r="AL62" s="106">
        <v>17</v>
      </c>
      <c r="AM62" s="106">
        <v>30</v>
      </c>
      <c r="AN62" s="106">
        <v>8</v>
      </c>
      <c r="AO62" s="106">
        <v>8</v>
      </c>
      <c r="AP62" s="106">
        <v>3</v>
      </c>
      <c r="AQ62" s="106">
        <v>9</v>
      </c>
      <c r="AR62" s="106">
        <v>24</v>
      </c>
      <c r="AS62" s="106">
        <v>12</v>
      </c>
      <c r="AT62" s="106">
        <v>7</v>
      </c>
      <c r="AU62" s="106">
        <v>2</v>
      </c>
      <c r="AV62" s="106">
        <v>1</v>
      </c>
      <c r="AW62" s="106">
        <v>1</v>
      </c>
      <c r="AX62" s="106">
        <v>22</v>
      </c>
      <c r="AY62" s="106">
        <v>23</v>
      </c>
      <c r="AZ62" s="106">
        <v>38</v>
      </c>
      <c r="BA62" s="106">
        <v>1</v>
      </c>
      <c r="BB62" s="106">
        <v>3</v>
      </c>
      <c r="BC62" s="106">
        <v>23</v>
      </c>
      <c r="BD62" s="106">
        <v>19</v>
      </c>
      <c r="BE62" s="106">
        <v>1</v>
      </c>
      <c r="BF62" s="106">
        <v>7</v>
      </c>
      <c r="BG62" s="106">
        <v>38</v>
      </c>
      <c r="BH62" s="106">
        <v>7</v>
      </c>
      <c r="BI62" s="106">
        <v>30</v>
      </c>
      <c r="BJ62" s="106">
        <v>9</v>
      </c>
      <c r="BK62" s="106">
        <v>8</v>
      </c>
      <c r="BL62" s="106">
        <v>20</v>
      </c>
      <c r="BM62" s="106">
        <v>18</v>
      </c>
      <c r="BN62" s="106">
        <v>12</v>
      </c>
      <c r="BO62" s="106">
        <v>29</v>
      </c>
      <c r="BP62" s="106">
        <v>5</v>
      </c>
      <c r="BQ62" s="106">
        <v>7</v>
      </c>
      <c r="BR62" s="106">
        <v>39</v>
      </c>
      <c r="BS62" s="106">
        <v>19</v>
      </c>
      <c r="BT62" s="106">
        <v>27</v>
      </c>
      <c r="BU62" s="105"/>
      <c r="BV62" s="106">
        <v>1</v>
      </c>
      <c r="BW62" s="106">
        <v>1</v>
      </c>
      <c r="BX62" s="106">
        <v>7</v>
      </c>
      <c r="BY62" s="106">
        <v>13</v>
      </c>
      <c r="BZ62" s="106">
        <v>14</v>
      </c>
      <c r="CA62" s="106">
        <v>8</v>
      </c>
      <c r="CB62" s="106">
        <v>1</v>
      </c>
      <c r="CC62" s="106">
        <v>1</v>
      </c>
    </row>
    <row r="63" spans="1:81" x14ac:dyDescent="0.25">
      <c r="A63" s="94">
        <v>111</v>
      </c>
      <c r="B63" s="94">
        <v>111003</v>
      </c>
      <c r="C63" s="107">
        <v>111003</v>
      </c>
      <c r="D63" s="92" t="b">
        <f>AND(B63=C63)</f>
        <v>1</v>
      </c>
      <c r="E63" s="93">
        <v>41</v>
      </c>
      <c r="F63" s="93">
        <v>3</v>
      </c>
      <c r="G63" s="93">
        <v>38</v>
      </c>
      <c r="H63" s="96">
        <v>8</v>
      </c>
      <c r="I63" s="95">
        <f>H63/G63*100</f>
        <v>21.052631578947366</v>
      </c>
      <c r="J63" s="95">
        <f>AG63/G63*100</f>
        <v>92.10526315789474</v>
      </c>
      <c r="K63" s="95">
        <f>AH63/G63*100</f>
        <v>94.73684210526315</v>
      </c>
      <c r="L63" s="95">
        <f>AI63/G63*100</f>
        <v>31.578947368421051</v>
      </c>
      <c r="M63" s="95">
        <f>(AJ63+AK63+AK63+AL63+AL63+AL63)/(G63*3)*100</f>
        <v>72.807017543859658</v>
      </c>
      <c r="N63" s="95">
        <f>((AN63+AO63+AO63)/(G63*2))*100</f>
        <v>44.736842105263158</v>
      </c>
      <c r="O63" s="95">
        <f>AP63/G63*100</f>
        <v>52.631578947368418</v>
      </c>
      <c r="P63" s="95">
        <f>AQ63/G63*100</f>
        <v>28.947368421052634</v>
      </c>
      <c r="Q63" s="95">
        <f>(AS63+AT63*2+AU63*3+AV63*4)/(G63*4)*100</f>
        <v>42.763157894736842</v>
      </c>
      <c r="R63" s="99">
        <f>(AX63+AY63+AY63)/(G63*2)*100</f>
        <v>96.05263157894737</v>
      </c>
      <c r="S63" s="99">
        <f>AZ63/G63*100</f>
        <v>71.05263157894737</v>
      </c>
      <c r="T63" s="99">
        <f>(BB63+BC63*2+BD63*3)/(G63*3)*100</f>
        <v>87.719298245614027</v>
      </c>
      <c r="U63" s="99">
        <f>(BF63+BG63*2)/(G63*2)*100</f>
        <v>90.789473684210535</v>
      </c>
      <c r="V63" s="99">
        <f>(BI63+BJ63+BJ63)/(G63*2)*100</f>
        <v>39.473684210526315</v>
      </c>
      <c r="W63" s="99">
        <f>(BL63+BM63+BM63)/(G63*2)*100</f>
        <v>38.15789473684211</v>
      </c>
      <c r="X63" s="99">
        <f>(BO63+BP63+BP63)/(G63*2)*100</f>
        <v>43.421052631578952</v>
      </c>
      <c r="Y63" s="99">
        <f>BR63/G63*100</f>
        <v>57.894736842105267</v>
      </c>
      <c r="Z63" s="99">
        <f>BT63/G63*100</f>
        <v>34.210526315789473</v>
      </c>
      <c r="AA63" s="99">
        <f>(BV63+BW63*2+BX63*3+BY63*4+BZ63*5+CA63*6+CB63*7+CC63*8)/(G63*8)*100</f>
        <v>41.776315789473685</v>
      </c>
      <c r="AB63" s="99">
        <v>11.684210526315789</v>
      </c>
      <c r="AC63" s="99"/>
      <c r="AD63" s="99"/>
      <c r="AE63" s="99"/>
      <c r="AF63" s="99"/>
      <c r="AG63" s="96">
        <v>35</v>
      </c>
      <c r="AH63" s="96">
        <v>36</v>
      </c>
      <c r="AI63" s="96">
        <v>12</v>
      </c>
      <c r="AJ63" s="106">
        <v>4</v>
      </c>
      <c r="AK63" s="106">
        <v>23</v>
      </c>
      <c r="AL63" s="106">
        <v>11</v>
      </c>
      <c r="AM63" s="106">
        <v>12</v>
      </c>
      <c r="AN63" s="106">
        <v>18</v>
      </c>
      <c r="AO63" s="106">
        <v>8</v>
      </c>
      <c r="AP63" s="106">
        <v>20</v>
      </c>
      <c r="AQ63" s="106">
        <v>11</v>
      </c>
      <c r="AR63" s="106">
        <v>7</v>
      </c>
      <c r="AS63" s="106">
        <v>12</v>
      </c>
      <c r="AT63" s="106">
        <v>6</v>
      </c>
      <c r="AU63" s="106">
        <v>11</v>
      </c>
      <c r="AV63" s="106">
        <v>2</v>
      </c>
      <c r="AW63" s="106">
        <v>1</v>
      </c>
      <c r="AX63" s="106">
        <v>1</v>
      </c>
      <c r="AY63" s="106">
        <v>36</v>
      </c>
      <c r="AZ63" s="106">
        <v>27</v>
      </c>
      <c r="BA63" s="106">
        <v>1</v>
      </c>
      <c r="BB63" s="105"/>
      <c r="BC63" s="106">
        <v>11</v>
      </c>
      <c r="BD63" s="106">
        <v>26</v>
      </c>
      <c r="BE63" s="106">
        <v>1</v>
      </c>
      <c r="BF63" s="106">
        <v>5</v>
      </c>
      <c r="BG63" s="106">
        <v>32</v>
      </c>
      <c r="BH63" s="106">
        <v>16</v>
      </c>
      <c r="BI63" s="106">
        <v>14</v>
      </c>
      <c r="BJ63" s="106">
        <v>8</v>
      </c>
      <c r="BK63" s="106">
        <v>14</v>
      </c>
      <c r="BL63" s="106">
        <v>19</v>
      </c>
      <c r="BM63" s="106">
        <v>5</v>
      </c>
      <c r="BN63" s="106">
        <v>10</v>
      </c>
      <c r="BO63" s="106">
        <v>23</v>
      </c>
      <c r="BP63" s="106">
        <v>5</v>
      </c>
      <c r="BQ63" s="106">
        <v>16</v>
      </c>
      <c r="BR63" s="106">
        <v>22</v>
      </c>
      <c r="BS63" s="106">
        <v>25</v>
      </c>
      <c r="BT63" s="106">
        <v>13</v>
      </c>
      <c r="BU63" s="106">
        <v>3</v>
      </c>
      <c r="BV63" s="106">
        <v>1</v>
      </c>
      <c r="BW63" s="106">
        <v>9</v>
      </c>
      <c r="BX63" s="106">
        <v>8</v>
      </c>
      <c r="BY63" s="106">
        <v>5</v>
      </c>
      <c r="BZ63" s="106">
        <v>9</v>
      </c>
      <c r="CA63" s="106">
        <v>2</v>
      </c>
      <c r="CB63" s="106">
        <v>1</v>
      </c>
      <c r="CC63" s="105"/>
    </row>
    <row r="64" spans="1:81" x14ac:dyDescent="0.25">
      <c r="A64" s="94">
        <v>111</v>
      </c>
      <c r="B64" s="94">
        <v>111004</v>
      </c>
      <c r="C64" s="107">
        <v>111004</v>
      </c>
      <c r="D64" s="92" t="b">
        <f>AND(B64=C64)</f>
        <v>1</v>
      </c>
      <c r="E64" s="93">
        <v>36</v>
      </c>
      <c r="F64" s="93">
        <v>7</v>
      </c>
      <c r="G64" s="93">
        <v>29</v>
      </c>
      <c r="H64" s="96">
        <v>1</v>
      </c>
      <c r="I64" s="95">
        <f>H64/G64*100</f>
        <v>3.4482758620689653</v>
      </c>
      <c r="J64" s="95">
        <f>AG64/G64*100</f>
        <v>93.103448275862064</v>
      </c>
      <c r="K64" s="95">
        <f>AH64/G64*100</f>
        <v>96.551724137931032</v>
      </c>
      <c r="L64" s="95">
        <f>AI64/G64*100</f>
        <v>75.862068965517238</v>
      </c>
      <c r="M64" s="95">
        <f>(AJ64+AK64+AK64+AL64+AL64+AL64)/(G64*3)*100</f>
        <v>88.505747126436788</v>
      </c>
      <c r="N64" s="95">
        <f>((AN64+AO64+AO64)/(G64*2))*100</f>
        <v>55.172413793103445</v>
      </c>
      <c r="O64" s="95">
        <f>AP64/G64*100</f>
        <v>75.862068965517238</v>
      </c>
      <c r="P64" s="95">
        <f>AQ64/G64*100</f>
        <v>34.482758620689658</v>
      </c>
      <c r="Q64" s="95">
        <f>(AS64+AT64*2+AU64*3+AV64*4)/(G64*4)*100</f>
        <v>55.172413793103445</v>
      </c>
      <c r="R64" s="99">
        <f>(AX64+AY64+AY64)/(G64*2)*100</f>
        <v>94.827586206896555</v>
      </c>
      <c r="S64" s="99">
        <f>AZ64/G64*100</f>
        <v>82.758620689655174</v>
      </c>
      <c r="T64" s="99">
        <f>(BB64+BC64*2+BD64*3)/(G64*3)*100</f>
        <v>90.804597701149419</v>
      </c>
      <c r="U64" s="99">
        <f>(BF64+BG64*2)/(G64*2)*100</f>
        <v>84.482758620689651</v>
      </c>
      <c r="V64" s="99">
        <f>(BI64+BJ64+BJ64)/(G64*2)*100</f>
        <v>48.275862068965516</v>
      </c>
      <c r="W64" s="99">
        <f>(BL64+BM64+BM64)/(G64*2)*100</f>
        <v>82.758620689655174</v>
      </c>
      <c r="X64" s="99">
        <f>(BO64+BP64+BP64)/(G64*2)*100</f>
        <v>72.41379310344827</v>
      </c>
      <c r="Y64" s="99">
        <f>BR64/G64*100</f>
        <v>58.620689655172406</v>
      </c>
      <c r="Z64" s="99">
        <f>BT64/G64*100</f>
        <v>62.068965517241381</v>
      </c>
      <c r="AA64" s="99">
        <f>(BV64+BW64*2+BX64*3+BY64*4+BZ64*5+CA64*6+CB64*7+CC64*8)/(G64*8)*100</f>
        <v>65.948275862068968</v>
      </c>
      <c r="AB64" s="99">
        <v>14.551724137931034</v>
      </c>
      <c r="AC64" s="99"/>
      <c r="AD64" s="99"/>
      <c r="AE64" s="99"/>
      <c r="AF64" s="99"/>
      <c r="AG64" s="96">
        <v>27</v>
      </c>
      <c r="AH64" s="96">
        <v>28</v>
      </c>
      <c r="AI64" s="96">
        <v>22</v>
      </c>
      <c r="AJ64" s="106">
        <v>2</v>
      </c>
      <c r="AK64" s="106">
        <v>6</v>
      </c>
      <c r="AL64" s="106">
        <v>21</v>
      </c>
      <c r="AM64" s="106">
        <v>7</v>
      </c>
      <c r="AN64" s="106">
        <v>12</v>
      </c>
      <c r="AO64" s="106">
        <v>10</v>
      </c>
      <c r="AP64" s="106">
        <v>22</v>
      </c>
      <c r="AQ64" s="106">
        <v>10</v>
      </c>
      <c r="AR64" s="106">
        <v>5</v>
      </c>
      <c r="AS64" s="106">
        <v>4</v>
      </c>
      <c r="AT64" s="106">
        <v>7</v>
      </c>
      <c r="AU64" s="106">
        <v>6</v>
      </c>
      <c r="AV64" s="106">
        <v>7</v>
      </c>
      <c r="AW64" s="105"/>
      <c r="AX64" s="106">
        <v>3</v>
      </c>
      <c r="AY64" s="106">
        <v>26</v>
      </c>
      <c r="AZ64" s="106">
        <v>24</v>
      </c>
      <c r="BA64" s="105"/>
      <c r="BB64" s="106">
        <v>1</v>
      </c>
      <c r="BC64" s="106">
        <v>6</v>
      </c>
      <c r="BD64" s="106">
        <v>22</v>
      </c>
      <c r="BE64" s="105"/>
      <c r="BF64" s="106">
        <v>9</v>
      </c>
      <c r="BG64" s="106">
        <v>20</v>
      </c>
      <c r="BH64" s="106">
        <v>6</v>
      </c>
      <c r="BI64" s="106">
        <v>18</v>
      </c>
      <c r="BJ64" s="106">
        <v>5</v>
      </c>
      <c r="BK64" s="105"/>
      <c r="BL64" s="106">
        <v>10</v>
      </c>
      <c r="BM64" s="106">
        <v>19</v>
      </c>
      <c r="BN64" s="106">
        <v>1</v>
      </c>
      <c r="BO64" s="106">
        <v>14</v>
      </c>
      <c r="BP64" s="106">
        <v>14</v>
      </c>
      <c r="BQ64" s="106">
        <v>12</v>
      </c>
      <c r="BR64" s="106">
        <v>17</v>
      </c>
      <c r="BS64" s="106">
        <v>11</v>
      </c>
      <c r="BT64" s="106">
        <v>18</v>
      </c>
      <c r="BU64" s="105"/>
      <c r="BV64" s="106">
        <v>1</v>
      </c>
      <c r="BW64" s="105"/>
      <c r="BX64" s="106">
        <v>2</v>
      </c>
      <c r="BY64" s="106">
        <v>5</v>
      </c>
      <c r="BZ64" s="106">
        <v>7</v>
      </c>
      <c r="CA64" s="106">
        <v>9</v>
      </c>
      <c r="CB64" s="106">
        <v>3</v>
      </c>
      <c r="CC64" s="106">
        <v>2</v>
      </c>
    </row>
    <row r="65" spans="1:81" x14ac:dyDescent="0.25">
      <c r="A65" s="94">
        <v>111</v>
      </c>
      <c r="B65" s="94">
        <v>111005</v>
      </c>
      <c r="C65" s="107">
        <v>111005</v>
      </c>
      <c r="D65" s="92" t="b">
        <f>AND(B65=C65)</f>
        <v>1</v>
      </c>
      <c r="E65" s="93">
        <v>38</v>
      </c>
      <c r="F65" s="93">
        <v>1</v>
      </c>
      <c r="G65" s="93">
        <v>37</v>
      </c>
      <c r="H65" s="96">
        <v>10</v>
      </c>
      <c r="I65" s="95">
        <f>H65/G65*100</f>
        <v>27.027027027027028</v>
      </c>
      <c r="J65" s="95">
        <f>AG65/G65*100</f>
        <v>40.54054054054054</v>
      </c>
      <c r="K65" s="95">
        <f>AH65/G65*100</f>
        <v>100</v>
      </c>
      <c r="L65" s="95">
        <f>AI65/G65*100</f>
        <v>8.1081081081081088</v>
      </c>
      <c r="M65" s="95">
        <f>(AJ65+AK65+AK65+AL65+AL65+AL65)/(G65*3)*100</f>
        <v>49.549549549549546</v>
      </c>
      <c r="N65" s="95">
        <f>((AN65+AO65+AO65)/(G65*2))*100</f>
        <v>48.648648648648653</v>
      </c>
      <c r="O65" s="95">
        <f>AP65/G65*100</f>
        <v>62.162162162162161</v>
      </c>
      <c r="P65" s="95">
        <f>AQ65/G65*100</f>
        <v>45.945945945945951</v>
      </c>
      <c r="Q65" s="95">
        <f>(AS65+AT65*2+AU65*3+AV65*4)/(G65*4)*100</f>
        <v>51.351351351351347</v>
      </c>
      <c r="R65" s="99">
        <f>(AX65+AY65+AY65)/(G65*2)*100</f>
        <v>91.891891891891902</v>
      </c>
      <c r="S65" s="99">
        <f>AZ65/G65*100</f>
        <v>64.86486486486487</v>
      </c>
      <c r="T65" s="99">
        <f>(BB65+BC65*2+BD65*3)/(G65*3)*100</f>
        <v>82.882882882882882</v>
      </c>
      <c r="U65" s="99">
        <f>(BF65+BG65*2)/(G65*2)*100</f>
        <v>85.13513513513513</v>
      </c>
      <c r="V65" s="99">
        <f>(BI65+BJ65+BJ65)/(G65*2)*100</f>
        <v>63.513513513513509</v>
      </c>
      <c r="W65" s="99">
        <f>(BL65+BM65+BM65)/(G65*2)*100</f>
        <v>37.837837837837839</v>
      </c>
      <c r="X65" s="99">
        <f>(BO65+BP65+BP65)/(G65*2)*100</f>
        <v>25.675675675675674</v>
      </c>
      <c r="Y65" s="99">
        <f>BR65/G65*100</f>
        <v>2.7027027027027026</v>
      </c>
      <c r="Z65" s="99">
        <f>BT65/G65*100</f>
        <v>37.837837837837839</v>
      </c>
      <c r="AA65" s="99">
        <f>(BV65+BW65*2+BX65*3+BY65*4+BZ65*5+CA65*6+CB65*7+CC65*8)/(G65*8)*100</f>
        <v>36.824324324324323</v>
      </c>
      <c r="AB65" s="99">
        <v>10.675675675675675</v>
      </c>
      <c r="AC65" s="99"/>
      <c r="AD65" s="99"/>
      <c r="AE65" s="99"/>
      <c r="AF65" s="99"/>
      <c r="AG65" s="96">
        <v>15</v>
      </c>
      <c r="AH65" s="96">
        <v>37</v>
      </c>
      <c r="AI65" s="96">
        <v>3</v>
      </c>
      <c r="AJ65" s="106">
        <v>22</v>
      </c>
      <c r="AK65" s="106">
        <v>12</v>
      </c>
      <c r="AL65" s="106">
        <v>3</v>
      </c>
      <c r="AM65" s="106">
        <v>9</v>
      </c>
      <c r="AN65" s="106">
        <v>20</v>
      </c>
      <c r="AO65" s="106">
        <v>8</v>
      </c>
      <c r="AP65" s="106">
        <v>23</v>
      </c>
      <c r="AQ65" s="106">
        <v>17</v>
      </c>
      <c r="AR65" s="106">
        <v>3</v>
      </c>
      <c r="AS65" s="106">
        <v>10</v>
      </c>
      <c r="AT65" s="106">
        <v>10</v>
      </c>
      <c r="AU65" s="106">
        <v>10</v>
      </c>
      <c r="AV65" s="106">
        <v>4</v>
      </c>
      <c r="AW65" s="106">
        <v>2</v>
      </c>
      <c r="AX65" s="106">
        <v>2</v>
      </c>
      <c r="AY65" s="106">
        <v>33</v>
      </c>
      <c r="AZ65" s="106">
        <v>24</v>
      </c>
      <c r="BA65" s="106">
        <v>2</v>
      </c>
      <c r="BB65" s="105"/>
      <c r="BC65" s="106">
        <v>13</v>
      </c>
      <c r="BD65" s="106">
        <v>22</v>
      </c>
      <c r="BE65" s="106">
        <v>1</v>
      </c>
      <c r="BF65" s="106">
        <v>9</v>
      </c>
      <c r="BG65" s="106">
        <v>27</v>
      </c>
      <c r="BH65" s="106">
        <v>5</v>
      </c>
      <c r="BI65" s="106">
        <v>17</v>
      </c>
      <c r="BJ65" s="106">
        <v>15</v>
      </c>
      <c r="BK65" s="106">
        <v>12</v>
      </c>
      <c r="BL65" s="106">
        <v>22</v>
      </c>
      <c r="BM65" s="106">
        <v>3</v>
      </c>
      <c r="BN65" s="106">
        <v>18</v>
      </c>
      <c r="BO65" s="106">
        <v>19</v>
      </c>
      <c r="BP65" s="105"/>
      <c r="BQ65" s="106">
        <v>36</v>
      </c>
      <c r="BR65" s="106">
        <v>1</v>
      </c>
      <c r="BS65" s="106">
        <v>23</v>
      </c>
      <c r="BT65" s="106">
        <v>14</v>
      </c>
      <c r="BU65" s="106">
        <v>2</v>
      </c>
      <c r="BV65" s="106">
        <v>4</v>
      </c>
      <c r="BW65" s="106">
        <v>9</v>
      </c>
      <c r="BX65" s="106">
        <v>8</v>
      </c>
      <c r="BY65" s="106">
        <v>9</v>
      </c>
      <c r="BZ65" s="106">
        <v>3</v>
      </c>
      <c r="CA65" s="106">
        <v>2</v>
      </c>
      <c r="CB65" s="105"/>
      <c r="CC65" s="105"/>
    </row>
    <row r="66" spans="1:81" x14ac:dyDescent="0.25">
      <c r="A66" s="94">
        <v>111</v>
      </c>
      <c r="B66" s="94">
        <v>111007</v>
      </c>
      <c r="C66" s="107">
        <v>111007</v>
      </c>
      <c r="D66" s="92" t="b">
        <f>AND(B66=C66)</f>
        <v>1</v>
      </c>
      <c r="E66" s="93">
        <v>28</v>
      </c>
      <c r="F66" s="93">
        <v>3</v>
      </c>
      <c r="G66" s="93">
        <v>25</v>
      </c>
      <c r="H66" s="96">
        <v>2</v>
      </c>
      <c r="I66" s="95">
        <f>H66/G66*100</f>
        <v>8</v>
      </c>
      <c r="J66" s="95">
        <f>AG66/G66*100</f>
        <v>96</v>
      </c>
      <c r="K66" s="95">
        <f>AH66/G66*100</f>
        <v>96</v>
      </c>
      <c r="L66" s="95">
        <f>AI66/G66*100</f>
        <v>80</v>
      </c>
      <c r="M66" s="95">
        <f>(AJ66+AK66+AK66+AL66+AL66+AL66)/(G66*3)*100</f>
        <v>90.666666666666657</v>
      </c>
      <c r="N66" s="95">
        <f>((AN66+AO66+AO66)/(G66*2))*100</f>
        <v>18</v>
      </c>
      <c r="O66" s="95">
        <f>AP66/G66*100</f>
        <v>68</v>
      </c>
      <c r="P66" s="95">
        <f>AQ66/G66*100</f>
        <v>40</v>
      </c>
      <c r="Q66" s="95">
        <f>(AS66+AT66*2+AU66*3+AV66*4)/(G66*4)*100</f>
        <v>36</v>
      </c>
      <c r="R66" s="99">
        <f>(AX66+AY66+AY66)/(G66*2)*100</f>
        <v>96</v>
      </c>
      <c r="S66" s="99">
        <f>AZ66/G66*100</f>
        <v>92</v>
      </c>
      <c r="T66" s="99">
        <f>(BB66+BC66*2+BD66*3)/(G66*3)*100</f>
        <v>94.666666666666671</v>
      </c>
      <c r="U66" s="99">
        <f>(BF66+BG66*2)/(G66*2)*100</f>
        <v>74</v>
      </c>
      <c r="V66" s="99">
        <f>(BI66+BJ66+BJ66)/(G66*2)*100</f>
        <v>24</v>
      </c>
      <c r="W66" s="99">
        <f>(BL66+BM66+BM66)/(G66*2)*100</f>
        <v>26</v>
      </c>
      <c r="X66" s="99">
        <f>(BO66+BP66+BP66)/(G66*2)*100</f>
        <v>56.000000000000007</v>
      </c>
      <c r="Y66" s="99">
        <f>BR66/G66*100</f>
        <v>56.000000000000007</v>
      </c>
      <c r="Z66" s="99">
        <f>BT66/G66*100</f>
        <v>72</v>
      </c>
      <c r="AA66" s="99">
        <f>(BV66+BW66*2+BX66*3+BY66*4+BZ66*5+CA66*6+CB66*7+CC66*8)/(G66*8)*100</f>
        <v>42.5</v>
      </c>
      <c r="AB66" s="99">
        <v>11.88</v>
      </c>
      <c r="AC66" s="99"/>
      <c r="AD66" s="99"/>
      <c r="AE66" s="99"/>
      <c r="AF66" s="99"/>
      <c r="AG66" s="96">
        <v>24</v>
      </c>
      <c r="AH66" s="96">
        <v>24</v>
      </c>
      <c r="AI66" s="96">
        <v>20</v>
      </c>
      <c r="AJ66" s="106">
        <v>2</v>
      </c>
      <c r="AK66" s="106">
        <v>3</v>
      </c>
      <c r="AL66" s="106">
        <v>20</v>
      </c>
      <c r="AM66" s="106">
        <v>19</v>
      </c>
      <c r="AN66" s="106">
        <v>3</v>
      </c>
      <c r="AO66" s="106">
        <v>3</v>
      </c>
      <c r="AP66" s="106">
        <v>17</v>
      </c>
      <c r="AQ66" s="106">
        <v>10</v>
      </c>
      <c r="AR66" s="106">
        <v>5</v>
      </c>
      <c r="AS66" s="106">
        <v>10</v>
      </c>
      <c r="AT66" s="106">
        <v>6</v>
      </c>
      <c r="AU66" s="106">
        <v>2</v>
      </c>
      <c r="AV66" s="106">
        <v>2</v>
      </c>
      <c r="AW66" s="105"/>
      <c r="AX66" s="106">
        <v>2</v>
      </c>
      <c r="AY66" s="106">
        <v>23</v>
      </c>
      <c r="AZ66" s="106">
        <v>23</v>
      </c>
      <c r="BA66" s="105"/>
      <c r="BB66" s="105"/>
      <c r="BC66" s="106">
        <v>4</v>
      </c>
      <c r="BD66" s="106">
        <v>21</v>
      </c>
      <c r="BE66" s="106">
        <v>2</v>
      </c>
      <c r="BF66" s="106">
        <v>9</v>
      </c>
      <c r="BG66" s="106">
        <v>14</v>
      </c>
      <c r="BH66" s="106">
        <v>15</v>
      </c>
      <c r="BI66" s="106">
        <v>6</v>
      </c>
      <c r="BJ66" s="106">
        <v>3</v>
      </c>
      <c r="BK66" s="106">
        <v>14</v>
      </c>
      <c r="BL66" s="106">
        <v>7</v>
      </c>
      <c r="BM66" s="106">
        <v>3</v>
      </c>
      <c r="BN66" s="106">
        <v>5</v>
      </c>
      <c r="BO66" s="106">
        <v>10</v>
      </c>
      <c r="BP66" s="106">
        <v>9</v>
      </c>
      <c r="BQ66" s="106">
        <v>10</v>
      </c>
      <c r="BR66" s="106">
        <v>14</v>
      </c>
      <c r="BS66" s="106">
        <v>6</v>
      </c>
      <c r="BT66" s="106">
        <v>18</v>
      </c>
      <c r="BU66" s="106">
        <v>1</v>
      </c>
      <c r="BV66" s="106">
        <v>1</v>
      </c>
      <c r="BW66" s="106">
        <v>6</v>
      </c>
      <c r="BX66" s="106">
        <v>6</v>
      </c>
      <c r="BY66" s="106">
        <v>3</v>
      </c>
      <c r="BZ66" s="106">
        <v>6</v>
      </c>
      <c r="CA66" s="106">
        <v>2</v>
      </c>
      <c r="CB66" s="105"/>
      <c r="CC66" s="105"/>
    </row>
    <row r="67" spans="1:81" x14ac:dyDescent="0.25">
      <c r="A67" s="94">
        <v>111</v>
      </c>
      <c r="B67" s="94">
        <v>111008</v>
      </c>
      <c r="C67" s="107">
        <v>111008</v>
      </c>
      <c r="D67" s="92" t="b">
        <f>AND(B67=C67)</f>
        <v>1</v>
      </c>
      <c r="E67" s="93">
        <v>71</v>
      </c>
      <c r="F67" s="93">
        <v>3</v>
      </c>
      <c r="G67" s="93">
        <v>68</v>
      </c>
      <c r="H67" s="96">
        <v>10</v>
      </c>
      <c r="I67" s="95">
        <f>H67/G67*100</f>
        <v>14.705882352941178</v>
      </c>
      <c r="J67" s="95">
        <f>AG67/G67*100</f>
        <v>97.058823529411768</v>
      </c>
      <c r="K67" s="95">
        <f>AH67/G67*100</f>
        <v>98.529411764705884</v>
      </c>
      <c r="L67" s="95">
        <f>AI67/G67*100</f>
        <v>64.705882352941174</v>
      </c>
      <c r="M67" s="95">
        <f>(AJ67+AK67+AK67+AL67+AL67+AL67)/(G67*3)*100</f>
        <v>86.764705882352942</v>
      </c>
      <c r="N67" s="95">
        <f>((AN67+AO67+AO67)/(G67*2))*100</f>
        <v>39.705882352941174</v>
      </c>
      <c r="O67" s="95">
        <f>AP67/G67*100</f>
        <v>36.764705882352942</v>
      </c>
      <c r="P67" s="95">
        <f>AQ67/G67*100</f>
        <v>39.705882352941174</v>
      </c>
      <c r="Q67" s="95">
        <f>(AS67+AT67*2+AU67*3+AV67*4)/(G67*4)*100</f>
        <v>38.970588235294116</v>
      </c>
      <c r="R67" s="99">
        <f>(AX67+AY67+AY67)/(G67*2)*100</f>
        <v>80.14705882352942</v>
      </c>
      <c r="S67" s="99">
        <f>AZ67/G67*100</f>
        <v>51.470588235294116</v>
      </c>
      <c r="T67" s="99">
        <f>(BB67+BC67*2+BD67*3)/(G67*3)*100</f>
        <v>70.588235294117652</v>
      </c>
      <c r="U67" s="99">
        <f>(BF67+BG67*2)/(G67*2)*100</f>
        <v>81.617647058823522</v>
      </c>
      <c r="V67" s="99">
        <f>(BI67+BJ67+BJ67)/(G67*2)*100</f>
        <v>55.882352941176471</v>
      </c>
      <c r="W67" s="99">
        <f>(BL67+BM67+BM67)/(G67*2)*100</f>
        <v>49.264705882352942</v>
      </c>
      <c r="X67" s="99">
        <f>(BO67+BP67+BP67)/(G67*2)*100</f>
        <v>55.882352941176471</v>
      </c>
      <c r="Y67" s="99">
        <f>BR67/G67*100</f>
        <v>70.588235294117652</v>
      </c>
      <c r="Z67" s="99">
        <f>BT67/G67*100</f>
        <v>57.352941176470587</v>
      </c>
      <c r="AA67" s="99">
        <f>(BV67+BW67*2+BX67*3+BY67*4+BZ67*5+CA67*6+CB67*7+CC67*8)/(G67*8)*100</f>
        <v>56.25</v>
      </c>
      <c r="AB67" s="99">
        <v>12.411764705882353</v>
      </c>
      <c r="AC67" s="99"/>
      <c r="AD67" s="99"/>
      <c r="AE67" s="99"/>
      <c r="AF67" s="99"/>
      <c r="AG67" s="96">
        <v>66</v>
      </c>
      <c r="AH67" s="96">
        <v>67</v>
      </c>
      <c r="AI67" s="96">
        <v>44</v>
      </c>
      <c r="AJ67" s="106">
        <v>2</v>
      </c>
      <c r="AK67" s="106">
        <v>23</v>
      </c>
      <c r="AL67" s="106">
        <v>43</v>
      </c>
      <c r="AM67" s="106">
        <v>29</v>
      </c>
      <c r="AN67" s="106">
        <v>24</v>
      </c>
      <c r="AO67" s="106">
        <v>15</v>
      </c>
      <c r="AP67" s="106">
        <v>25</v>
      </c>
      <c r="AQ67" s="106">
        <v>27</v>
      </c>
      <c r="AR67" s="106">
        <v>18</v>
      </c>
      <c r="AS67" s="106">
        <v>19</v>
      </c>
      <c r="AT67" s="106">
        <v>13</v>
      </c>
      <c r="AU67" s="106">
        <v>11</v>
      </c>
      <c r="AV67" s="106">
        <v>7</v>
      </c>
      <c r="AW67" s="106">
        <v>2</v>
      </c>
      <c r="AX67" s="106">
        <v>23</v>
      </c>
      <c r="AY67" s="106">
        <v>43</v>
      </c>
      <c r="AZ67" s="106">
        <v>35</v>
      </c>
      <c r="BA67" s="106">
        <v>2</v>
      </c>
      <c r="BB67" s="106">
        <v>10</v>
      </c>
      <c r="BC67" s="106">
        <v>34</v>
      </c>
      <c r="BD67" s="106">
        <v>22</v>
      </c>
      <c r="BE67" s="106">
        <v>2</v>
      </c>
      <c r="BF67" s="106">
        <v>21</v>
      </c>
      <c r="BG67" s="106">
        <v>45</v>
      </c>
      <c r="BH67" s="106">
        <v>8</v>
      </c>
      <c r="BI67" s="106">
        <v>44</v>
      </c>
      <c r="BJ67" s="106">
        <v>16</v>
      </c>
      <c r="BK67" s="106">
        <v>8</v>
      </c>
      <c r="BL67" s="106">
        <v>53</v>
      </c>
      <c r="BM67" s="106">
        <v>7</v>
      </c>
      <c r="BN67" s="106">
        <v>14</v>
      </c>
      <c r="BO67" s="106">
        <v>32</v>
      </c>
      <c r="BP67" s="106">
        <v>22</v>
      </c>
      <c r="BQ67" s="106">
        <v>20</v>
      </c>
      <c r="BR67" s="106">
        <v>48</v>
      </c>
      <c r="BS67" s="106">
        <v>29</v>
      </c>
      <c r="BT67" s="106">
        <v>39</v>
      </c>
      <c r="BU67" s="105"/>
      <c r="BV67" s="105"/>
      <c r="BW67" s="106">
        <v>4</v>
      </c>
      <c r="BX67" s="106">
        <v>12</v>
      </c>
      <c r="BY67" s="106">
        <v>21</v>
      </c>
      <c r="BZ67" s="106">
        <v>15</v>
      </c>
      <c r="CA67" s="106">
        <v>10</v>
      </c>
      <c r="CB67" s="106">
        <v>5</v>
      </c>
      <c r="CC67" s="106">
        <v>1</v>
      </c>
    </row>
    <row r="68" spans="1:81" x14ac:dyDescent="0.25">
      <c r="A68" s="94">
        <v>111</v>
      </c>
      <c r="B68" s="94">
        <v>111009</v>
      </c>
      <c r="C68" s="107">
        <v>111009</v>
      </c>
      <c r="D68" s="92" t="b">
        <f>AND(B68=C68)</f>
        <v>1</v>
      </c>
      <c r="E68" s="93">
        <v>3</v>
      </c>
      <c r="F68" s="93">
        <v>1</v>
      </c>
      <c r="G68" s="93">
        <v>2</v>
      </c>
      <c r="H68" s="96">
        <v>1</v>
      </c>
      <c r="I68" s="95">
        <f>H68/G68*100</f>
        <v>50</v>
      </c>
      <c r="J68" s="95">
        <f>AG68/G68*100</f>
        <v>50</v>
      </c>
      <c r="K68" s="95">
        <f>AH68/G68*100</f>
        <v>100</v>
      </c>
      <c r="L68" s="95">
        <f>AI68/G68*100</f>
        <v>0</v>
      </c>
      <c r="M68" s="95">
        <f>(AJ68+AK68+AK68+AL68+AL68+AL68)/(G68*3)*100</f>
        <v>50</v>
      </c>
      <c r="N68" s="95">
        <f>((AN68+AO68+AO68)/(G68*2))*100</f>
        <v>50</v>
      </c>
      <c r="O68" s="95">
        <f>AP68/G68*100</f>
        <v>50</v>
      </c>
      <c r="P68" s="95">
        <f>AQ68/G68*100</f>
        <v>50</v>
      </c>
      <c r="Q68" s="95">
        <f>(AS68+AT68*2+AU68*3+AV68*4)/(G68*4)*100</f>
        <v>50</v>
      </c>
      <c r="R68" s="99">
        <f>(AX68+AY68+AY68)/(G68*2)*100</f>
        <v>25</v>
      </c>
      <c r="S68" s="99">
        <f>AZ68/G68*100</f>
        <v>0</v>
      </c>
      <c r="T68" s="99">
        <f>(BB68+BC68*2+BD68*3)/(G68*3)*100</f>
        <v>16.666666666666664</v>
      </c>
      <c r="U68" s="99">
        <f>(BF68+BG68*2)/(G68*2)*100</f>
        <v>50</v>
      </c>
      <c r="V68" s="99">
        <f>(BI68+BJ68+BJ68)/(G68*2)*100</f>
        <v>50</v>
      </c>
      <c r="W68" s="99">
        <f>(BL68+BM68+BM68)/(G68*2)*100</f>
        <v>25</v>
      </c>
      <c r="X68" s="99">
        <f>(BO68+BP68+BP68)/(G68*2)*100</f>
        <v>75</v>
      </c>
      <c r="Y68" s="99">
        <f>BR68/G68*100</f>
        <v>0</v>
      </c>
      <c r="Z68" s="99">
        <f>BT68/G68*100</f>
        <v>50</v>
      </c>
      <c r="AA68" s="99">
        <f>(BV68+BW68*2+BX68*3+BY68*4+BZ68*5+CA68*6+CB68*7+CC68*8)/(G68*8)*100</f>
        <v>43.75</v>
      </c>
      <c r="AB68" s="99">
        <v>8.5</v>
      </c>
      <c r="AC68" s="109"/>
      <c r="AD68" s="109"/>
      <c r="AE68" s="109"/>
      <c r="AF68" s="109"/>
      <c r="AG68" s="96">
        <v>1</v>
      </c>
      <c r="AH68" s="96">
        <v>2</v>
      </c>
      <c r="AI68" s="112"/>
      <c r="AJ68" s="106">
        <v>1</v>
      </c>
      <c r="AK68" s="106">
        <v>1</v>
      </c>
      <c r="AL68" s="105"/>
      <c r="AM68" s="105"/>
      <c r="AN68" s="106">
        <v>2</v>
      </c>
      <c r="AO68" s="105"/>
      <c r="AP68" s="106">
        <v>1</v>
      </c>
      <c r="AQ68" s="106">
        <v>1</v>
      </c>
      <c r="AR68" s="105"/>
      <c r="AS68" s="106">
        <v>1</v>
      </c>
      <c r="AT68" s="105"/>
      <c r="AU68" s="106">
        <v>1</v>
      </c>
      <c r="AV68" s="105"/>
      <c r="AW68" s="106">
        <v>1</v>
      </c>
      <c r="AX68" s="106">
        <v>1</v>
      </c>
      <c r="AY68" s="105"/>
      <c r="AZ68" s="105"/>
      <c r="BA68" s="106">
        <v>1</v>
      </c>
      <c r="BB68" s="106">
        <v>1</v>
      </c>
      <c r="BC68" s="105"/>
      <c r="BD68" s="105"/>
      <c r="BE68" s="105"/>
      <c r="BF68" s="106">
        <v>2</v>
      </c>
      <c r="BG68" s="105"/>
      <c r="BH68" s="105"/>
      <c r="BI68" s="106">
        <v>2</v>
      </c>
      <c r="BJ68" s="105"/>
      <c r="BK68" s="106">
        <v>1</v>
      </c>
      <c r="BL68" s="106">
        <v>1</v>
      </c>
      <c r="BM68" s="105"/>
      <c r="BN68" s="105"/>
      <c r="BO68" s="106">
        <v>1</v>
      </c>
      <c r="BP68" s="106">
        <v>1</v>
      </c>
      <c r="BQ68" s="106">
        <v>2</v>
      </c>
      <c r="BR68" s="105"/>
      <c r="BS68" s="106">
        <v>1</v>
      </c>
      <c r="BT68" s="106">
        <v>1</v>
      </c>
      <c r="BU68" s="105"/>
      <c r="BV68" s="105"/>
      <c r="BW68" s="106">
        <v>1</v>
      </c>
      <c r="BX68" s="105"/>
      <c r="BY68" s="105"/>
      <c r="BZ68" s="106">
        <v>1</v>
      </c>
      <c r="CA68" s="105"/>
      <c r="CB68" s="105"/>
      <c r="CC68" s="105"/>
    </row>
    <row r="69" spans="1:81" x14ac:dyDescent="0.25">
      <c r="A69" s="94">
        <v>111</v>
      </c>
      <c r="B69" s="94">
        <v>111011</v>
      </c>
      <c r="C69" s="107">
        <v>111011</v>
      </c>
      <c r="D69" s="92" t="b">
        <f>AND(B69=C69)</f>
        <v>1</v>
      </c>
      <c r="E69" s="93">
        <v>5</v>
      </c>
      <c r="F69" s="93">
        <v>1</v>
      </c>
      <c r="G69" s="93">
        <v>4</v>
      </c>
      <c r="H69" s="96">
        <v>1</v>
      </c>
      <c r="I69" s="95">
        <f>H69/G69*100</f>
        <v>25</v>
      </c>
      <c r="J69" s="95">
        <f>AG69/G69*100</f>
        <v>100</v>
      </c>
      <c r="K69" s="95">
        <f>AH69/G69*100</f>
        <v>100</v>
      </c>
      <c r="L69" s="95">
        <f>AI69/G69*100</f>
        <v>0</v>
      </c>
      <c r="M69" s="95">
        <f>(AJ69+AK69+AK69+AL69+AL69+AL69)/(G69*3)*100</f>
        <v>66.666666666666657</v>
      </c>
      <c r="N69" s="95">
        <f>((AN69+AO69+AO69)/(G69*2))*100</f>
        <v>75</v>
      </c>
      <c r="O69" s="95">
        <f>AP69/G69*100</f>
        <v>75</v>
      </c>
      <c r="P69" s="95">
        <f>AQ69/G69*100</f>
        <v>0</v>
      </c>
      <c r="Q69" s="95">
        <f>(AS69+AT69*2+AU69*3+AV69*4)/(G69*4)*100</f>
        <v>56.25</v>
      </c>
      <c r="R69" s="99">
        <f>(AX69+AY69+AY69)/(G69*2)*100</f>
        <v>75</v>
      </c>
      <c r="S69" s="99">
        <f>AZ69/G69*100</f>
        <v>50</v>
      </c>
      <c r="T69" s="99">
        <f>(BB69+BC69*2+BD69*3)/(G69*3)*100</f>
        <v>66.666666666666657</v>
      </c>
      <c r="U69" s="99">
        <f>(BF69+BG69*2)/(G69*2)*100</f>
        <v>100</v>
      </c>
      <c r="V69" s="99">
        <f>(BI69+BJ69+BJ69)/(G69*2)*100</f>
        <v>62.5</v>
      </c>
      <c r="W69" s="99">
        <f>(BL69+BM69+BM69)/(G69*2)*100</f>
        <v>50</v>
      </c>
      <c r="X69" s="99">
        <f>(BO69+BP69+BP69)/(G69*2)*100</f>
        <v>75</v>
      </c>
      <c r="Y69" s="99">
        <f>BR69/G69*100</f>
        <v>75</v>
      </c>
      <c r="Z69" s="99">
        <f>BT69/G69*100</f>
        <v>50</v>
      </c>
      <c r="AA69" s="99">
        <f>(BV69+BW69*2+BX69*3+BY69*4+BZ69*5+CA69*6+CB69*7+CC69*8)/(G69*8)*100</f>
        <v>62.5</v>
      </c>
      <c r="AB69" s="99">
        <v>13.25</v>
      </c>
      <c r="AC69" s="109"/>
      <c r="AD69" s="109"/>
      <c r="AE69" s="109"/>
      <c r="AF69" s="109"/>
      <c r="AG69" s="96">
        <v>4</v>
      </c>
      <c r="AH69" s="96">
        <v>4</v>
      </c>
      <c r="AI69" s="112"/>
      <c r="AJ69" s="105"/>
      <c r="AK69" s="106">
        <v>4</v>
      </c>
      <c r="AL69" s="105"/>
      <c r="AM69" s="106">
        <v>1</v>
      </c>
      <c r="AN69" s="105"/>
      <c r="AO69" s="106">
        <v>3</v>
      </c>
      <c r="AP69" s="106">
        <v>3</v>
      </c>
      <c r="AQ69" s="105"/>
      <c r="AR69" s="106">
        <v>1</v>
      </c>
      <c r="AS69" s="105"/>
      <c r="AT69" s="105"/>
      <c r="AU69" s="106">
        <v>3</v>
      </c>
      <c r="AV69" s="105"/>
      <c r="AW69" s="105"/>
      <c r="AX69" s="106">
        <v>2</v>
      </c>
      <c r="AY69" s="106">
        <v>2</v>
      </c>
      <c r="AZ69" s="106">
        <v>2</v>
      </c>
      <c r="BA69" s="105"/>
      <c r="BB69" s="106">
        <v>1</v>
      </c>
      <c r="BC69" s="106">
        <v>2</v>
      </c>
      <c r="BD69" s="106">
        <v>1</v>
      </c>
      <c r="BE69" s="105"/>
      <c r="BF69" s="105"/>
      <c r="BG69" s="106">
        <v>4</v>
      </c>
      <c r="BH69" s="105"/>
      <c r="BI69" s="106">
        <v>3</v>
      </c>
      <c r="BJ69" s="106">
        <v>1</v>
      </c>
      <c r="BK69" s="106">
        <v>1</v>
      </c>
      <c r="BL69" s="106">
        <v>2</v>
      </c>
      <c r="BM69" s="106">
        <v>1</v>
      </c>
      <c r="BN69" s="105"/>
      <c r="BO69" s="106">
        <v>2</v>
      </c>
      <c r="BP69" s="106">
        <v>2</v>
      </c>
      <c r="BQ69" s="106">
        <v>1</v>
      </c>
      <c r="BR69" s="106">
        <v>3</v>
      </c>
      <c r="BS69" s="106">
        <v>2</v>
      </c>
      <c r="BT69" s="106">
        <v>2</v>
      </c>
      <c r="BU69" s="105"/>
      <c r="BV69" s="105"/>
      <c r="BW69" s="105"/>
      <c r="BX69" s="106">
        <v>1</v>
      </c>
      <c r="BY69" s="105"/>
      <c r="BZ69" s="106">
        <v>1</v>
      </c>
      <c r="CA69" s="106">
        <v>2</v>
      </c>
      <c r="CB69" s="105"/>
      <c r="CC69" s="105"/>
    </row>
    <row r="70" spans="1:81" x14ac:dyDescent="0.25">
      <c r="A70" s="94">
        <v>111</v>
      </c>
      <c r="B70" s="94">
        <v>111012</v>
      </c>
      <c r="C70" s="107">
        <v>111012</v>
      </c>
      <c r="D70" s="92" t="b">
        <f>AND(B70=C70)</f>
        <v>1</v>
      </c>
      <c r="E70" s="93">
        <v>13</v>
      </c>
      <c r="F70" s="93">
        <v>1</v>
      </c>
      <c r="G70" s="93">
        <v>12</v>
      </c>
      <c r="H70" s="96"/>
      <c r="I70" s="95">
        <f>H70/G70*100</f>
        <v>0</v>
      </c>
      <c r="J70" s="95">
        <f>AG70/G70*100</f>
        <v>91.666666666666657</v>
      </c>
      <c r="K70" s="95">
        <f>AH70/G70*100</f>
        <v>100</v>
      </c>
      <c r="L70" s="95">
        <f>AI70/G70*100</f>
        <v>25</v>
      </c>
      <c r="M70" s="95">
        <f>(AJ70+AK70+AK70+AL70+AL70+AL70)/(G70*3)*100</f>
        <v>72.222222222222214</v>
      </c>
      <c r="N70" s="95">
        <f>((AN70+AO70+AO70)/(G70*2))*100</f>
        <v>79.166666666666657</v>
      </c>
      <c r="O70" s="95">
        <f>AP70/G70*100</f>
        <v>91.666666666666657</v>
      </c>
      <c r="P70" s="95">
        <f>AQ70/G70*100</f>
        <v>58.333333333333336</v>
      </c>
      <c r="Q70" s="95">
        <f>(AS70+AT70*2+AU70*3+AV70*4)/(G70*4)*100</f>
        <v>77.083333333333343</v>
      </c>
      <c r="R70" s="99">
        <f>(AX70+AY70+AY70)/(G70*2)*100</f>
        <v>83.333333333333343</v>
      </c>
      <c r="S70" s="99">
        <f>AZ70/G70*100</f>
        <v>75</v>
      </c>
      <c r="T70" s="99">
        <f>(BB70+BC70*2+BD70*3)/(G70*3)*100</f>
        <v>80.555555555555557</v>
      </c>
      <c r="U70" s="99">
        <f>(BF70+BG70*2)/(G70*2)*100</f>
        <v>70.833333333333343</v>
      </c>
      <c r="V70" s="99">
        <f>(BI70+BJ70+BJ70)/(G70*2)*100</f>
        <v>41.666666666666671</v>
      </c>
      <c r="W70" s="99">
        <f>(BL70+BM70+BM70)/(G70*2)*100</f>
        <v>83.333333333333343</v>
      </c>
      <c r="X70" s="99">
        <f>(BO70+BP70+BP70)/(G70*2)*100</f>
        <v>54.166666666666664</v>
      </c>
      <c r="Y70" s="99">
        <f>BR70/G70*100</f>
        <v>75</v>
      </c>
      <c r="Z70" s="99">
        <f>BT70/G70*100</f>
        <v>75</v>
      </c>
      <c r="AA70" s="99">
        <f>(BV70+BW70*2+BX70*3+BY70*4+BZ70*5+CA70*6+CB70*7+CC70*8)/(G70*8)*100</f>
        <v>63.541666666666664</v>
      </c>
      <c r="AB70" s="99">
        <v>14.166666666666666</v>
      </c>
      <c r="AC70" s="109"/>
      <c r="AD70" s="109"/>
      <c r="AE70" s="109"/>
      <c r="AF70" s="109"/>
      <c r="AG70" s="96">
        <v>11</v>
      </c>
      <c r="AH70" s="96">
        <v>12</v>
      </c>
      <c r="AI70" s="96">
        <v>3</v>
      </c>
      <c r="AJ70" s="105"/>
      <c r="AK70" s="106">
        <v>10</v>
      </c>
      <c r="AL70" s="106">
        <v>2</v>
      </c>
      <c r="AM70" s="105"/>
      <c r="AN70" s="106">
        <v>5</v>
      </c>
      <c r="AO70" s="106">
        <v>7</v>
      </c>
      <c r="AP70" s="106">
        <v>11</v>
      </c>
      <c r="AQ70" s="106">
        <v>7</v>
      </c>
      <c r="AR70" s="105"/>
      <c r="AS70" s="106">
        <v>1</v>
      </c>
      <c r="AT70" s="106">
        <v>1</v>
      </c>
      <c r="AU70" s="106">
        <v>6</v>
      </c>
      <c r="AV70" s="106">
        <v>4</v>
      </c>
      <c r="AW70" s="105"/>
      <c r="AX70" s="106">
        <v>4</v>
      </c>
      <c r="AY70" s="106">
        <v>8</v>
      </c>
      <c r="AZ70" s="106">
        <v>9</v>
      </c>
      <c r="BA70" s="105"/>
      <c r="BB70" s="106">
        <v>2</v>
      </c>
      <c r="BC70" s="106">
        <v>3</v>
      </c>
      <c r="BD70" s="106">
        <v>7</v>
      </c>
      <c r="BE70" s="106">
        <v>1</v>
      </c>
      <c r="BF70" s="106">
        <v>5</v>
      </c>
      <c r="BG70" s="106">
        <v>6</v>
      </c>
      <c r="BH70" s="106">
        <v>5</v>
      </c>
      <c r="BI70" s="106">
        <v>4</v>
      </c>
      <c r="BJ70" s="106">
        <v>3</v>
      </c>
      <c r="BK70" s="105"/>
      <c r="BL70" s="106">
        <v>4</v>
      </c>
      <c r="BM70" s="106">
        <v>8</v>
      </c>
      <c r="BN70" s="106">
        <v>2</v>
      </c>
      <c r="BO70" s="106">
        <v>7</v>
      </c>
      <c r="BP70" s="106">
        <v>3</v>
      </c>
      <c r="BQ70" s="106">
        <v>3</v>
      </c>
      <c r="BR70" s="106">
        <v>9</v>
      </c>
      <c r="BS70" s="106">
        <v>3</v>
      </c>
      <c r="BT70" s="106">
        <v>9</v>
      </c>
      <c r="BU70" s="105"/>
      <c r="BV70" s="105"/>
      <c r="BW70" s="106">
        <v>1</v>
      </c>
      <c r="BX70" s="106">
        <v>1</v>
      </c>
      <c r="BY70" s="106">
        <v>2</v>
      </c>
      <c r="BZ70" s="106">
        <v>4</v>
      </c>
      <c r="CA70" s="106">
        <v>1</v>
      </c>
      <c r="CB70" s="106">
        <v>2</v>
      </c>
      <c r="CC70" s="106">
        <v>1</v>
      </c>
    </row>
    <row r="71" spans="1:81" x14ac:dyDescent="0.25">
      <c r="A71" s="94">
        <v>111</v>
      </c>
      <c r="B71" s="94">
        <v>111014</v>
      </c>
      <c r="C71" s="107">
        <v>111014</v>
      </c>
      <c r="D71" s="92" t="b">
        <f>AND(B71=C71)</f>
        <v>1</v>
      </c>
      <c r="E71" s="93">
        <v>76</v>
      </c>
      <c r="F71" s="93">
        <v>18</v>
      </c>
      <c r="G71" s="93">
        <v>58</v>
      </c>
      <c r="H71" s="96">
        <v>13</v>
      </c>
      <c r="I71" s="95">
        <f>H71/G71*100</f>
        <v>22.413793103448278</v>
      </c>
      <c r="J71" s="95">
        <f>AG71/G71*100</f>
        <v>81.034482758620683</v>
      </c>
      <c r="K71" s="95">
        <f>AH71/G71*100</f>
        <v>96.551724137931032</v>
      </c>
      <c r="L71" s="95">
        <f>AI71/G71*100</f>
        <v>44.827586206896555</v>
      </c>
      <c r="M71" s="95">
        <f>(AJ71+AK71+AK71+AL71+AL71+AL71)/(G71*3)*100</f>
        <v>74.137931034482762</v>
      </c>
      <c r="N71" s="95">
        <f>((AN71+AO71+AO71)/(G71*2))*100</f>
        <v>43.96551724137931</v>
      </c>
      <c r="O71" s="95">
        <f>AP71/G71*100</f>
        <v>70.689655172413794</v>
      </c>
      <c r="P71" s="95">
        <f>AQ71/G71*100</f>
        <v>44.827586206896555</v>
      </c>
      <c r="Q71" s="95">
        <f>(AS71+AT71*2+AU71*3+AV71*4)/(G71*4)*100</f>
        <v>50.862068965517238</v>
      </c>
      <c r="R71" s="99">
        <f>(AX71+AY71+AY71)/(G71*2)*100</f>
        <v>72.41379310344827</v>
      </c>
      <c r="S71" s="99">
        <f>AZ71/G71*100</f>
        <v>60.344827586206897</v>
      </c>
      <c r="T71" s="99">
        <f>(BB71+BC71*2+BD71*3)/(G71*3)*100</f>
        <v>68.390804597701148</v>
      </c>
      <c r="U71" s="99">
        <f>(BF71+BG71*2)/(G71*2)*100</f>
        <v>83.620689655172413</v>
      </c>
      <c r="V71" s="99">
        <f>(BI71+BJ71+BJ71)/(G71*2)*100</f>
        <v>44.827586206896555</v>
      </c>
      <c r="W71" s="99">
        <f>(BL71+BM71+BM71)/(G71*2)*100</f>
        <v>34.482758620689658</v>
      </c>
      <c r="X71" s="99">
        <f>(BO71+BP71+BP71)/(G71*2)*100</f>
        <v>54.310344827586206</v>
      </c>
      <c r="Y71" s="99">
        <f>BR71/G71*100</f>
        <v>62.068965517241381</v>
      </c>
      <c r="Z71" s="99">
        <f>BT71/G71*100</f>
        <v>39.655172413793103</v>
      </c>
      <c r="AA71" s="99">
        <f>(BV71+BW71*2+BX71*3+BY71*4+BZ71*5+CA71*6+CB71*7+CC71*8)/(G71*8)*100</f>
        <v>46.120689655172413</v>
      </c>
      <c r="AB71" s="99">
        <v>11.672413793103448</v>
      </c>
      <c r="AC71" s="99"/>
      <c r="AD71" s="99"/>
      <c r="AE71" s="99"/>
      <c r="AF71" s="99"/>
      <c r="AG71" s="96">
        <v>47</v>
      </c>
      <c r="AH71" s="96">
        <v>56</v>
      </c>
      <c r="AI71" s="96">
        <v>26</v>
      </c>
      <c r="AJ71" s="106">
        <v>4</v>
      </c>
      <c r="AK71" s="106">
        <v>37</v>
      </c>
      <c r="AL71" s="106">
        <v>17</v>
      </c>
      <c r="AM71" s="106">
        <v>22</v>
      </c>
      <c r="AN71" s="106">
        <v>21</v>
      </c>
      <c r="AO71" s="106">
        <v>15</v>
      </c>
      <c r="AP71" s="106">
        <v>41</v>
      </c>
      <c r="AQ71" s="106">
        <v>26</v>
      </c>
      <c r="AR71" s="106">
        <v>10</v>
      </c>
      <c r="AS71" s="106">
        <v>11</v>
      </c>
      <c r="AT71" s="106">
        <v>11</v>
      </c>
      <c r="AU71" s="106">
        <v>19</v>
      </c>
      <c r="AV71" s="106">
        <v>7</v>
      </c>
      <c r="AW71" s="106">
        <v>4</v>
      </c>
      <c r="AX71" s="106">
        <v>24</v>
      </c>
      <c r="AY71" s="106">
        <v>30</v>
      </c>
      <c r="AZ71" s="106">
        <v>35</v>
      </c>
      <c r="BA71" s="106">
        <v>4</v>
      </c>
      <c r="BB71" s="106">
        <v>8</v>
      </c>
      <c r="BC71" s="106">
        <v>27</v>
      </c>
      <c r="BD71" s="106">
        <v>19</v>
      </c>
      <c r="BE71" s="106">
        <v>2</v>
      </c>
      <c r="BF71" s="106">
        <v>15</v>
      </c>
      <c r="BG71" s="106">
        <v>41</v>
      </c>
      <c r="BH71" s="106">
        <v>21</v>
      </c>
      <c r="BI71" s="106">
        <v>22</v>
      </c>
      <c r="BJ71" s="106">
        <v>15</v>
      </c>
      <c r="BK71" s="106">
        <v>20</v>
      </c>
      <c r="BL71" s="106">
        <v>36</v>
      </c>
      <c r="BM71" s="106">
        <v>2</v>
      </c>
      <c r="BN71" s="106">
        <v>16</v>
      </c>
      <c r="BO71" s="106">
        <v>21</v>
      </c>
      <c r="BP71" s="106">
        <v>21</v>
      </c>
      <c r="BQ71" s="106">
        <v>22</v>
      </c>
      <c r="BR71" s="106">
        <v>36</v>
      </c>
      <c r="BS71" s="106">
        <v>35</v>
      </c>
      <c r="BT71" s="106">
        <v>23</v>
      </c>
      <c r="BU71" s="106">
        <v>5</v>
      </c>
      <c r="BV71" s="106">
        <v>2</v>
      </c>
      <c r="BW71" s="106">
        <v>9</v>
      </c>
      <c r="BX71" s="106">
        <v>10</v>
      </c>
      <c r="BY71" s="106">
        <v>12</v>
      </c>
      <c r="BZ71" s="106">
        <v>9</v>
      </c>
      <c r="CA71" s="106">
        <v>7</v>
      </c>
      <c r="CB71" s="106">
        <v>3</v>
      </c>
      <c r="CC71" s="106">
        <v>1</v>
      </c>
    </row>
    <row r="72" spans="1:81" x14ac:dyDescent="0.25">
      <c r="A72" s="94">
        <v>111</v>
      </c>
      <c r="B72" s="94">
        <v>111015</v>
      </c>
      <c r="C72" s="107">
        <v>111015</v>
      </c>
      <c r="D72" s="92" t="b">
        <f>AND(B72=C72)</f>
        <v>1</v>
      </c>
      <c r="E72" s="93">
        <v>2</v>
      </c>
      <c r="F72" s="93">
        <v>1</v>
      </c>
      <c r="G72" s="93">
        <v>1</v>
      </c>
      <c r="H72" s="96"/>
      <c r="I72" s="95">
        <f>H72/G72*100</f>
        <v>0</v>
      </c>
      <c r="J72" s="95">
        <f>AG72/G72*100</f>
        <v>100</v>
      </c>
      <c r="K72" s="95">
        <f>AH72/G72*100</f>
        <v>100</v>
      </c>
      <c r="L72" s="95">
        <f>AI72/G72*100</f>
        <v>0</v>
      </c>
      <c r="M72" s="95">
        <f>(AJ72+AK72+AK72+AL72+AL72+AL72)/(G72*3)*100</f>
        <v>66.666666666666657</v>
      </c>
      <c r="N72" s="95">
        <f>((AN72+AO72+AO72)/(G72*2))*100</f>
        <v>100</v>
      </c>
      <c r="O72" s="95">
        <f>AP72/G72*100</f>
        <v>100</v>
      </c>
      <c r="P72" s="95">
        <f>AQ72/G72*100</f>
        <v>100</v>
      </c>
      <c r="Q72" s="95">
        <f>(AS72+AT72*2+AU72*3+AV72*4)/(G72*4)*100</f>
        <v>100</v>
      </c>
      <c r="R72" s="99">
        <f>(AX72+AY72+AY72)/(G72*2)*100</f>
        <v>100</v>
      </c>
      <c r="S72" s="99">
        <f>AZ72/G72*100</f>
        <v>0</v>
      </c>
      <c r="T72" s="99">
        <f>(BB72+BC72*2+BD72*3)/(G72*3)*100</f>
        <v>66.666666666666657</v>
      </c>
      <c r="U72" s="99">
        <f>(BF72+BG72*2)/(G72*2)*100</f>
        <v>100</v>
      </c>
      <c r="V72" s="99">
        <f>(BI72+BJ72+BJ72)/(G72*2)*100</f>
        <v>100</v>
      </c>
      <c r="W72" s="99">
        <f>(BL72+BM72+BM72)/(G72*2)*100</f>
        <v>50</v>
      </c>
      <c r="X72" s="99">
        <f>(BO72+BP72+BP72)/(G72*2)*100</f>
        <v>50</v>
      </c>
      <c r="Y72" s="99">
        <f>BR72/G72*100</f>
        <v>0</v>
      </c>
      <c r="Z72" s="99">
        <f>BT72/G72*100</f>
        <v>100</v>
      </c>
      <c r="AA72" s="99">
        <f>(BV72+BW72*2+BX72*3+BY72*4+BZ72*5+CA72*6+CB72*7+CC72*8)/(G72*8)*100</f>
        <v>62.5</v>
      </c>
      <c r="AB72" s="99">
        <v>15</v>
      </c>
      <c r="AC72" s="109"/>
      <c r="AD72" s="109"/>
      <c r="AE72" s="109"/>
      <c r="AF72" s="109"/>
      <c r="AG72" s="96">
        <v>1</v>
      </c>
      <c r="AH72" s="96">
        <v>1</v>
      </c>
      <c r="AI72" s="112"/>
      <c r="AJ72" s="105"/>
      <c r="AK72" s="106">
        <v>1</v>
      </c>
      <c r="AL72" s="105"/>
      <c r="AM72" s="105"/>
      <c r="AN72" s="105"/>
      <c r="AO72" s="106">
        <v>1</v>
      </c>
      <c r="AP72" s="106">
        <v>1</v>
      </c>
      <c r="AQ72" s="106">
        <v>1</v>
      </c>
      <c r="AR72" s="105"/>
      <c r="AS72" s="105"/>
      <c r="AT72" s="105"/>
      <c r="AU72" s="105"/>
      <c r="AV72" s="106">
        <v>1</v>
      </c>
      <c r="AW72" s="105"/>
      <c r="AX72" s="105"/>
      <c r="AY72" s="106">
        <v>1</v>
      </c>
      <c r="AZ72" s="105"/>
      <c r="BA72" s="105"/>
      <c r="BB72" s="105"/>
      <c r="BC72" s="106">
        <v>1</v>
      </c>
      <c r="BD72" s="105"/>
      <c r="BE72" s="105"/>
      <c r="BF72" s="105"/>
      <c r="BG72" s="106">
        <v>1</v>
      </c>
      <c r="BH72" s="105"/>
      <c r="BI72" s="105"/>
      <c r="BJ72" s="106">
        <v>1</v>
      </c>
      <c r="BK72" s="105"/>
      <c r="BL72" s="106">
        <v>1</v>
      </c>
      <c r="BM72" s="105"/>
      <c r="BN72" s="105"/>
      <c r="BO72" s="106">
        <v>1</v>
      </c>
      <c r="BP72" s="105"/>
      <c r="BQ72" s="106">
        <v>1</v>
      </c>
      <c r="BR72" s="105"/>
      <c r="BS72" s="105"/>
      <c r="BT72" s="106">
        <v>1</v>
      </c>
      <c r="BU72" s="105"/>
      <c r="BV72" s="105"/>
      <c r="BW72" s="105"/>
      <c r="BX72" s="105"/>
      <c r="BY72" s="105"/>
      <c r="BZ72" s="106">
        <v>1</v>
      </c>
      <c r="CA72" s="105"/>
      <c r="CB72" s="105"/>
      <c r="CC72" s="105"/>
    </row>
    <row r="73" spans="1:81" x14ac:dyDescent="0.25">
      <c r="A73" s="104"/>
      <c r="B73" s="104"/>
      <c r="C73" s="94"/>
      <c r="D73" s="92" t="b">
        <f>AND(B73=C73)</f>
        <v>1</v>
      </c>
      <c r="E73" s="101">
        <f>SUM(E61:E72)</f>
        <v>439</v>
      </c>
      <c r="F73" s="101">
        <f>SUM(F61:F72)</f>
        <v>63</v>
      </c>
      <c r="G73" s="101">
        <f>SUM(G61:G72)</f>
        <v>376</v>
      </c>
      <c r="H73" s="101">
        <f>SUM(H61:H72)</f>
        <v>54</v>
      </c>
      <c r="I73" s="95">
        <f>H73/G73*100</f>
        <v>14.361702127659576</v>
      </c>
      <c r="J73" s="95">
        <f>AG73/G73*100</f>
        <v>85.90425531914893</v>
      </c>
      <c r="K73" s="95">
        <f>AH73/G73*100</f>
        <v>96.276595744680847</v>
      </c>
      <c r="L73" s="95">
        <f>AI73/G73*100</f>
        <v>48.138297872340424</v>
      </c>
      <c r="M73" s="95">
        <f>(AJ73+AK73+AK73+AL73+AL73+AL73)/(G73*3)*100</f>
        <v>76.773049645390074</v>
      </c>
      <c r="N73" s="95">
        <f>((AN73+AO73+AO73)/(G73*2))*100</f>
        <v>47.473404255319153</v>
      </c>
      <c r="O73" s="95">
        <f>AP73/G73*100</f>
        <v>57.712765957446813</v>
      </c>
      <c r="P73" s="95">
        <f>AQ73/G73*100</f>
        <v>38.297872340425535</v>
      </c>
      <c r="Q73" s="95">
        <f>(AS73+AT73*2+AU73*3+AV73*4)/(G73*4)*100</f>
        <v>47.73936170212766</v>
      </c>
      <c r="R73" s="99">
        <f>(AX73+AY73+AY73)/(G73*2)*100</f>
        <v>84.574468085106375</v>
      </c>
      <c r="S73" s="99">
        <f>AZ73/G73*100</f>
        <v>69.148936170212778</v>
      </c>
      <c r="T73" s="99">
        <f>(BB73+BC73*2+BD73*3)/(G73*3)*100</f>
        <v>79.432624113475185</v>
      </c>
      <c r="U73" s="99">
        <f>(BF73+BG73*2)/(G73*2)*100</f>
        <v>83.909574468085097</v>
      </c>
      <c r="V73" s="99">
        <f>(BI73+BJ73+BJ73)/(G73*2)*100</f>
        <v>51.595744680851062</v>
      </c>
      <c r="W73" s="99">
        <f>(BL73+BM73+BM73)/(G73*2)*100</f>
        <v>48.005319148936174</v>
      </c>
      <c r="X73" s="99">
        <f>(BO73+BP73+BP73)/(G73*2)*100</f>
        <v>51.994680851063833</v>
      </c>
      <c r="Y73" s="99">
        <f>BR73/G73*100</f>
        <v>57.180851063829785</v>
      </c>
      <c r="Z73" s="99">
        <f>BT73/G73*100</f>
        <v>55.851063829787229</v>
      </c>
      <c r="AA73" s="99">
        <f>(BV73+BW73*2+BX73*3+BY73*4+BZ73*5+CA73*6+CB73*7+CC73*8)/(G73*8)*100</f>
        <v>52.027925531914896</v>
      </c>
      <c r="AB73" s="103">
        <v>12.436170212765957</v>
      </c>
      <c r="AC73" s="102"/>
      <c r="AD73" s="102"/>
      <c r="AE73" s="102"/>
      <c r="AF73" s="102"/>
      <c r="AG73" s="101">
        <f>SUM(AG61:AG72)</f>
        <v>323</v>
      </c>
      <c r="AH73" s="101">
        <f>SUM(AH61:AH72)</f>
        <v>362</v>
      </c>
      <c r="AI73" s="101">
        <f>SUM(AI61:AI72)</f>
        <v>181</v>
      </c>
      <c r="AJ73" s="101">
        <f>SUM(AJ61:AJ72)</f>
        <v>49</v>
      </c>
      <c r="AK73" s="101">
        <f>SUM(AK61:AK72)</f>
        <v>164</v>
      </c>
      <c r="AL73" s="101">
        <f>SUM(AL61:AL72)</f>
        <v>163</v>
      </c>
      <c r="AM73" s="101">
        <f>SUM(AM61:AM72)</f>
        <v>136</v>
      </c>
      <c r="AN73" s="101">
        <f>SUM(AN61:AN72)</f>
        <v>123</v>
      </c>
      <c r="AO73" s="101">
        <f>SUM(AO61:AO72)</f>
        <v>117</v>
      </c>
      <c r="AP73" s="101">
        <f>SUM(AP61:AP72)</f>
        <v>217</v>
      </c>
      <c r="AQ73" s="101">
        <f>SUM(AQ61:AQ72)</f>
        <v>144</v>
      </c>
      <c r="AR73" s="101">
        <f>SUM(AR61:AR72)</f>
        <v>75</v>
      </c>
      <c r="AS73" s="101">
        <f>SUM(AS61:AS72)</f>
        <v>85</v>
      </c>
      <c r="AT73" s="101">
        <f>SUM(AT61:AT72)</f>
        <v>71</v>
      </c>
      <c r="AU73" s="101">
        <f>SUM(AU61:AU72)</f>
        <v>89</v>
      </c>
      <c r="AV73" s="101">
        <f>SUM(AV61:AV72)</f>
        <v>56</v>
      </c>
      <c r="AW73" s="101">
        <f>SUM(AW61:AW72)</f>
        <v>13</v>
      </c>
      <c r="AX73" s="101">
        <f>SUM(AX61:AX72)</f>
        <v>90</v>
      </c>
      <c r="AY73" s="101">
        <f>SUM(AY61:AY72)</f>
        <v>273</v>
      </c>
      <c r="AZ73" s="101">
        <f>SUM(AZ61:AZ72)</f>
        <v>260</v>
      </c>
      <c r="BA73" s="101">
        <f>SUM(BA61:BA72)</f>
        <v>13</v>
      </c>
      <c r="BB73" s="101">
        <f>SUM(BB61:BB72)</f>
        <v>28</v>
      </c>
      <c r="BC73" s="101">
        <f>SUM(BC61:BC72)</f>
        <v>137</v>
      </c>
      <c r="BD73" s="101">
        <f>SUM(BD61:BD72)</f>
        <v>198</v>
      </c>
      <c r="BE73" s="101">
        <f>SUM(BE61:BE72)</f>
        <v>15</v>
      </c>
      <c r="BF73" s="101">
        <f>SUM(BF61:BF72)</f>
        <v>91</v>
      </c>
      <c r="BG73" s="101">
        <f>SUM(BG61:BG72)</f>
        <v>270</v>
      </c>
      <c r="BH73" s="101">
        <f>SUM(BH61:BH72)</f>
        <v>91</v>
      </c>
      <c r="BI73" s="101">
        <f>SUM(BI61:BI72)</f>
        <v>180</v>
      </c>
      <c r="BJ73" s="101">
        <f>SUM(BJ61:BJ72)</f>
        <v>104</v>
      </c>
      <c r="BK73" s="101">
        <f>SUM(BK61:BK72)</f>
        <v>88</v>
      </c>
      <c r="BL73" s="101">
        <f>SUM(BL61:BL72)</f>
        <v>213</v>
      </c>
      <c r="BM73" s="101">
        <f>SUM(BM61:BM72)</f>
        <v>74</v>
      </c>
      <c r="BN73" s="101">
        <f>SUM(BN61:BN72)</f>
        <v>83</v>
      </c>
      <c r="BO73" s="101">
        <f>SUM(BO61:BO72)</f>
        <v>193</v>
      </c>
      <c r="BP73" s="101">
        <f>SUM(BP61:BP72)</f>
        <v>99</v>
      </c>
      <c r="BQ73" s="101">
        <f>SUM(BQ61:BQ72)</f>
        <v>160</v>
      </c>
      <c r="BR73" s="101">
        <f>SUM(BR61:BR72)</f>
        <v>215</v>
      </c>
      <c r="BS73" s="101">
        <f>SUM(BS61:BS72)</f>
        <v>165</v>
      </c>
      <c r="BT73" s="101">
        <f>SUM(BT61:BT72)</f>
        <v>210</v>
      </c>
      <c r="BU73" s="101">
        <f>SUM(BU61:BU72)</f>
        <v>11</v>
      </c>
      <c r="BV73" s="101">
        <f>SUM(BV61:BV72)</f>
        <v>11</v>
      </c>
      <c r="BW73" s="101">
        <f>SUM(BW61:BW72)</f>
        <v>43</v>
      </c>
      <c r="BX73" s="101">
        <f>SUM(BX61:BX72)</f>
        <v>60</v>
      </c>
      <c r="BY73" s="101">
        <f>SUM(BY61:BY72)</f>
        <v>87</v>
      </c>
      <c r="BZ73" s="101">
        <f>SUM(BZ61:BZ72)</f>
        <v>81</v>
      </c>
      <c r="CA73" s="101">
        <f>SUM(CA61:CA72)</f>
        <v>55</v>
      </c>
      <c r="CB73" s="101">
        <f>SUM(CB61:CB72)</f>
        <v>19</v>
      </c>
      <c r="CC73" s="101">
        <f>SUM(CC61:CC72)</f>
        <v>9</v>
      </c>
    </row>
    <row r="74" spans="1:81" s="108" customFormat="1" x14ac:dyDescent="0.25">
      <c r="A74" s="94">
        <v>112</v>
      </c>
      <c r="B74" s="94">
        <v>112002</v>
      </c>
      <c r="C74" s="107">
        <v>112002</v>
      </c>
      <c r="D74" s="92" t="b">
        <f>AND(B74=C74)</f>
        <v>1</v>
      </c>
      <c r="E74" s="93">
        <v>93</v>
      </c>
      <c r="F74" s="93">
        <v>20</v>
      </c>
      <c r="G74" s="93">
        <v>73</v>
      </c>
      <c r="H74" s="96">
        <v>13</v>
      </c>
      <c r="I74" s="95">
        <f>H74/G74*100</f>
        <v>17.80821917808219</v>
      </c>
      <c r="J74" s="95">
        <f>AG74/G74*100</f>
        <v>97.260273972602747</v>
      </c>
      <c r="K74" s="95">
        <f>AH74/G74*100</f>
        <v>97.260273972602747</v>
      </c>
      <c r="L74" s="95">
        <f>AI74/G74*100</f>
        <v>50.684931506849317</v>
      </c>
      <c r="M74" s="95">
        <f>(AJ74+AK74+AK74+AL74+AL74+AL74)/(G74*3)*100</f>
        <v>81.735159817351601</v>
      </c>
      <c r="N74" s="95">
        <f>((AN74+AO74+AO74)/(G74*2))*100</f>
        <v>46.575342465753423</v>
      </c>
      <c r="O74" s="95">
        <f>AP74/G74*100</f>
        <v>76.712328767123282</v>
      </c>
      <c r="P74" s="95">
        <f>AQ74/G74*100</f>
        <v>50.684931506849317</v>
      </c>
      <c r="Q74" s="95">
        <f>(AS74+AT74*2+AU74*3+AV74*4)/(G74*4)*100</f>
        <v>55.136986301369859</v>
      </c>
      <c r="R74" s="99">
        <f>(AX74+AY74+AY74)/(G74*2)*100</f>
        <v>88.356164383561648</v>
      </c>
      <c r="S74" s="99">
        <f>AZ74/G74*100</f>
        <v>78.082191780821915</v>
      </c>
      <c r="T74" s="99">
        <f>(BB74+BC74*2+BD74*3)/(G74*3)*100</f>
        <v>84.93150684931507</v>
      </c>
      <c r="U74" s="99">
        <f>(BF74+BG74*2)/(G74*2)*100</f>
        <v>84.93150684931507</v>
      </c>
      <c r="V74" s="99">
        <f>(BI74+BJ74+BJ74)/(G74*2)*100</f>
        <v>47.945205479452049</v>
      </c>
      <c r="W74" s="99">
        <f>(BL74+BM74+BM74)/(G74*2)*100</f>
        <v>25.342465753424658</v>
      </c>
      <c r="X74" s="99">
        <f>(BO74+BP74+BP74)/(G74*2)*100</f>
        <v>37.671232876712331</v>
      </c>
      <c r="Y74" s="99">
        <f>BR74/G74*100</f>
        <v>69.863013698630141</v>
      </c>
      <c r="Z74" s="99">
        <f>BT74/G74*100</f>
        <v>41.095890410958901</v>
      </c>
      <c r="AA74" s="99">
        <f>(BV74+BW74*2+BX74*3+BY74*4+BZ74*5+CA74*6+CB74*7+CC74*8)/(G74*8)*100</f>
        <v>41.609589041095887</v>
      </c>
      <c r="AB74" s="99">
        <v>12.232876712328768</v>
      </c>
      <c r="AC74" s="99"/>
      <c r="AD74" s="99"/>
      <c r="AE74" s="99"/>
      <c r="AF74" s="99"/>
      <c r="AG74" s="96">
        <v>71</v>
      </c>
      <c r="AH74" s="96">
        <v>71</v>
      </c>
      <c r="AI74" s="96">
        <v>37</v>
      </c>
      <c r="AJ74" s="106">
        <v>3</v>
      </c>
      <c r="AK74" s="106">
        <v>34</v>
      </c>
      <c r="AL74" s="106">
        <v>36</v>
      </c>
      <c r="AM74" s="106">
        <v>22</v>
      </c>
      <c r="AN74" s="106">
        <v>34</v>
      </c>
      <c r="AO74" s="106">
        <v>17</v>
      </c>
      <c r="AP74" s="106">
        <v>56</v>
      </c>
      <c r="AQ74" s="106">
        <v>37</v>
      </c>
      <c r="AR74" s="106">
        <v>11</v>
      </c>
      <c r="AS74" s="106">
        <v>8</v>
      </c>
      <c r="AT74" s="106">
        <v>21</v>
      </c>
      <c r="AU74" s="106">
        <v>21</v>
      </c>
      <c r="AV74" s="106">
        <v>12</v>
      </c>
      <c r="AW74" s="106">
        <v>2</v>
      </c>
      <c r="AX74" s="106">
        <v>13</v>
      </c>
      <c r="AY74" s="106">
        <v>58</v>
      </c>
      <c r="AZ74" s="106">
        <v>57</v>
      </c>
      <c r="BA74" s="106">
        <v>2</v>
      </c>
      <c r="BB74" s="106">
        <v>3</v>
      </c>
      <c r="BC74" s="106">
        <v>21</v>
      </c>
      <c r="BD74" s="106">
        <v>47</v>
      </c>
      <c r="BE74" s="106">
        <v>4</v>
      </c>
      <c r="BF74" s="106">
        <v>14</v>
      </c>
      <c r="BG74" s="106">
        <v>55</v>
      </c>
      <c r="BH74" s="106">
        <v>28</v>
      </c>
      <c r="BI74" s="106">
        <v>20</v>
      </c>
      <c r="BJ74" s="106">
        <v>25</v>
      </c>
      <c r="BK74" s="106">
        <v>42</v>
      </c>
      <c r="BL74" s="106">
        <v>25</v>
      </c>
      <c r="BM74" s="106">
        <v>6</v>
      </c>
      <c r="BN74" s="106">
        <v>30</v>
      </c>
      <c r="BO74" s="106">
        <v>31</v>
      </c>
      <c r="BP74" s="106">
        <v>12</v>
      </c>
      <c r="BQ74" s="106">
        <v>22</v>
      </c>
      <c r="BR74" s="106">
        <v>51</v>
      </c>
      <c r="BS74" s="106">
        <v>43</v>
      </c>
      <c r="BT74" s="106">
        <v>30</v>
      </c>
      <c r="BU74" s="106">
        <v>6</v>
      </c>
      <c r="BV74" s="106">
        <v>6</v>
      </c>
      <c r="BW74" s="106">
        <v>16</v>
      </c>
      <c r="BX74" s="106">
        <v>14</v>
      </c>
      <c r="BY74" s="106">
        <v>10</v>
      </c>
      <c r="BZ74" s="106">
        <v>11</v>
      </c>
      <c r="CA74" s="106">
        <v>4</v>
      </c>
      <c r="CB74" s="106">
        <v>4</v>
      </c>
      <c r="CC74" s="106">
        <v>2</v>
      </c>
    </row>
    <row r="75" spans="1:81" x14ac:dyDescent="0.25">
      <c r="A75" s="94">
        <v>112</v>
      </c>
      <c r="B75" s="94">
        <v>112003</v>
      </c>
      <c r="C75" s="107">
        <v>112003</v>
      </c>
      <c r="D75" s="92" t="b">
        <f>AND(B75=C75)</f>
        <v>1</v>
      </c>
      <c r="E75" s="93">
        <v>76</v>
      </c>
      <c r="F75" s="93">
        <v>3</v>
      </c>
      <c r="G75" s="93">
        <v>73</v>
      </c>
      <c r="H75" s="96">
        <v>19</v>
      </c>
      <c r="I75" s="95">
        <f>H75/G75*100</f>
        <v>26.027397260273972</v>
      </c>
      <c r="J75" s="95">
        <f>AG75/G75*100</f>
        <v>98.630136986301366</v>
      </c>
      <c r="K75" s="95">
        <f>AH75/G75*100</f>
        <v>97.260273972602747</v>
      </c>
      <c r="L75" s="95">
        <f>AI75/G75*100</f>
        <v>41.095890410958901</v>
      </c>
      <c r="M75" s="95">
        <f>(AJ75+AK75+AK75+AL75+AL75+AL75)/(G75*3)*100</f>
        <v>78.995433789954333</v>
      </c>
      <c r="N75" s="95">
        <f>((AN75+AO75+AO75)/(G75*2))*100</f>
        <v>38.356164383561641</v>
      </c>
      <c r="O75" s="95">
        <f>AP75/G75*100</f>
        <v>49.315068493150683</v>
      </c>
      <c r="P75" s="95">
        <f>AQ75/G75*100</f>
        <v>34.246575342465754</v>
      </c>
      <c r="Q75" s="95">
        <f>(AS75+AT75*2+AU75*3+AV75*4)/(G75*4)*100</f>
        <v>40.06849315068493</v>
      </c>
      <c r="R75" s="99">
        <f>(AX75+AY75+AY75)/(G75*2)*100</f>
        <v>83.561643835616437</v>
      </c>
      <c r="S75" s="99">
        <f>AZ75/G75*100</f>
        <v>69.863013698630141</v>
      </c>
      <c r="T75" s="99">
        <f>(BB75+BC75*2+BD75*3)/(G75*3)*100</f>
        <v>78.995433789954333</v>
      </c>
      <c r="U75" s="99">
        <f>(BF75+BG75*2)/(G75*2)*100</f>
        <v>89.726027397260282</v>
      </c>
      <c r="V75" s="99">
        <f>(BI75+BJ75+BJ75)/(G75*2)*100</f>
        <v>56.164383561643838</v>
      </c>
      <c r="W75" s="99">
        <f>(BL75+BM75+BM75)/(G75*2)*100</f>
        <v>45.890410958904113</v>
      </c>
      <c r="X75" s="99">
        <f>(BO75+BP75+BP75)/(G75*2)*100</f>
        <v>41.780821917808218</v>
      </c>
      <c r="Y75" s="99">
        <f>BR75/G75*100</f>
        <v>9.5890410958904102</v>
      </c>
      <c r="Z75" s="99">
        <f>BT75/G75*100</f>
        <v>49.315068493150683</v>
      </c>
      <c r="AA75" s="99">
        <f>(BV75+BW75*2+BX75*3+BY75*4+BZ75*5+CA75*6+CB75*7+CC75*8)/(G75*8)*100</f>
        <v>43.321917808219176</v>
      </c>
      <c r="AB75" s="99">
        <v>11.602739726027398</v>
      </c>
      <c r="AC75" s="99"/>
      <c r="AD75" s="99"/>
      <c r="AE75" s="99"/>
      <c r="AF75" s="99"/>
      <c r="AG75" s="96">
        <v>72</v>
      </c>
      <c r="AH75" s="96">
        <v>71</v>
      </c>
      <c r="AI75" s="96">
        <v>30</v>
      </c>
      <c r="AJ75" s="106">
        <v>2</v>
      </c>
      <c r="AK75" s="106">
        <v>42</v>
      </c>
      <c r="AL75" s="106">
        <v>29</v>
      </c>
      <c r="AM75" s="106">
        <v>29</v>
      </c>
      <c r="AN75" s="106">
        <v>32</v>
      </c>
      <c r="AO75" s="106">
        <v>12</v>
      </c>
      <c r="AP75" s="106">
        <v>36</v>
      </c>
      <c r="AQ75" s="106">
        <v>25</v>
      </c>
      <c r="AR75" s="106">
        <v>18</v>
      </c>
      <c r="AS75" s="106">
        <v>19</v>
      </c>
      <c r="AT75" s="106">
        <v>14</v>
      </c>
      <c r="AU75" s="106">
        <v>18</v>
      </c>
      <c r="AV75" s="106">
        <v>4</v>
      </c>
      <c r="AW75" s="106">
        <v>1</v>
      </c>
      <c r="AX75" s="106">
        <v>22</v>
      </c>
      <c r="AY75" s="106">
        <v>50</v>
      </c>
      <c r="AZ75" s="106">
        <v>51</v>
      </c>
      <c r="BA75" s="106">
        <v>1</v>
      </c>
      <c r="BB75" s="106">
        <v>5</v>
      </c>
      <c r="BC75" s="106">
        <v>33</v>
      </c>
      <c r="BD75" s="106">
        <v>34</v>
      </c>
      <c r="BE75" s="105"/>
      <c r="BF75" s="106">
        <v>15</v>
      </c>
      <c r="BG75" s="106">
        <v>58</v>
      </c>
      <c r="BH75" s="106">
        <v>12</v>
      </c>
      <c r="BI75" s="106">
        <v>40</v>
      </c>
      <c r="BJ75" s="106">
        <v>21</v>
      </c>
      <c r="BK75" s="106">
        <v>19</v>
      </c>
      <c r="BL75" s="106">
        <v>41</v>
      </c>
      <c r="BM75" s="106">
        <v>13</v>
      </c>
      <c r="BN75" s="106">
        <v>14</v>
      </c>
      <c r="BO75" s="106">
        <v>57</v>
      </c>
      <c r="BP75" s="106">
        <v>2</v>
      </c>
      <c r="BQ75" s="106">
        <v>66</v>
      </c>
      <c r="BR75" s="106">
        <v>7</v>
      </c>
      <c r="BS75" s="106">
        <v>37</v>
      </c>
      <c r="BT75" s="106">
        <v>36</v>
      </c>
      <c r="BU75" s="106">
        <v>3</v>
      </c>
      <c r="BV75" s="106">
        <v>5</v>
      </c>
      <c r="BW75" s="106">
        <v>11</v>
      </c>
      <c r="BX75" s="106">
        <v>19</v>
      </c>
      <c r="BY75" s="106">
        <v>13</v>
      </c>
      <c r="BZ75" s="106">
        <v>17</v>
      </c>
      <c r="CA75" s="106">
        <v>3</v>
      </c>
      <c r="CB75" s="106">
        <v>2</v>
      </c>
      <c r="CC75" s="105"/>
    </row>
    <row r="76" spans="1:81" x14ac:dyDescent="0.25">
      <c r="A76" s="94">
        <v>112</v>
      </c>
      <c r="B76" s="94">
        <v>112004</v>
      </c>
      <c r="C76" s="107">
        <v>112004</v>
      </c>
      <c r="D76" s="92" t="b">
        <f>AND(B76=C76)</f>
        <v>1</v>
      </c>
      <c r="E76" s="93">
        <v>37</v>
      </c>
      <c r="F76" s="93">
        <v>4</v>
      </c>
      <c r="G76" s="93">
        <v>33</v>
      </c>
      <c r="H76" s="96">
        <v>5</v>
      </c>
      <c r="I76" s="95">
        <f>H76/G76*100</f>
        <v>15.151515151515152</v>
      </c>
      <c r="J76" s="95">
        <f>AG76/G76*100</f>
        <v>100</v>
      </c>
      <c r="K76" s="95">
        <f>AH76/G76*100</f>
        <v>96.969696969696969</v>
      </c>
      <c r="L76" s="95">
        <f>AI76/G76*100</f>
        <v>45.454545454545453</v>
      </c>
      <c r="M76" s="95">
        <f>(AJ76+AK76+AK76+AL76+AL76+AL76)/(G76*3)*100</f>
        <v>80.808080808080803</v>
      </c>
      <c r="N76" s="95">
        <f>((AN76+AO76+AO76)/(G76*2))*100</f>
        <v>34.848484848484851</v>
      </c>
      <c r="O76" s="95">
        <f>AP76/G76*100</f>
        <v>57.575757575757578</v>
      </c>
      <c r="P76" s="95">
        <f>AQ76/G76*100</f>
        <v>36.363636363636367</v>
      </c>
      <c r="Q76" s="95">
        <f>(AS76+AT76*2+AU76*3+AV76*4)/(G76*4)*100</f>
        <v>40.909090909090914</v>
      </c>
      <c r="R76" s="99">
        <f>(AX76+AY76+AY76)/(G76*2)*100</f>
        <v>98.484848484848484</v>
      </c>
      <c r="S76" s="99">
        <f>AZ76/G76*100</f>
        <v>45.454545454545453</v>
      </c>
      <c r="T76" s="99">
        <f>(BB76+BC76*2+BD76*3)/(G76*3)*100</f>
        <v>80.808080808080803</v>
      </c>
      <c r="U76" s="99">
        <f>(BF76+BG76*2)/(G76*2)*100</f>
        <v>83.333333333333343</v>
      </c>
      <c r="V76" s="99">
        <f>(BI76+BJ76+BJ76)/(G76*2)*100</f>
        <v>34.848484848484851</v>
      </c>
      <c r="W76" s="99">
        <f>(BL76+BM76+BM76)/(G76*2)*100</f>
        <v>25.757575757575758</v>
      </c>
      <c r="X76" s="99">
        <f>(BO76+BP76+BP76)/(G76*2)*100</f>
        <v>46.969696969696969</v>
      </c>
      <c r="Y76" s="99">
        <f>BR76/G76*100</f>
        <v>81.818181818181827</v>
      </c>
      <c r="Z76" s="99">
        <f>BT76/G76*100</f>
        <v>24.242424242424242</v>
      </c>
      <c r="AA76" s="99">
        <f>(BV76+BW76*2+BX76*3+BY76*4+BZ76*5+CA76*6+CB76*7+CC76*8)/(G76*8)*100</f>
        <v>40.151515151515149</v>
      </c>
      <c r="AB76" s="99">
        <v>11.363636363636363</v>
      </c>
      <c r="AC76" s="99"/>
      <c r="AD76" s="99"/>
      <c r="AE76" s="99"/>
      <c r="AF76" s="99"/>
      <c r="AG76" s="96">
        <v>33</v>
      </c>
      <c r="AH76" s="96">
        <v>32</v>
      </c>
      <c r="AI76" s="96">
        <v>15</v>
      </c>
      <c r="AJ76" s="106">
        <v>1</v>
      </c>
      <c r="AK76" s="106">
        <v>17</v>
      </c>
      <c r="AL76" s="106">
        <v>15</v>
      </c>
      <c r="AM76" s="106">
        <v>16</v>
      </c>
      <c r="AN76" s="106">
        <v>11</v>
      </c>
      <c r="AO76" s="106">
        <v>6</v>
      </c>
      <c r="AP76" s="106">
        <v>19</v>
      </c>
      <c r="AQ76" s="106">
        <v>12</v>
      </c>
      <c r="AR76" s="106">
        <v>5</v>
      </c>
      <c r="AS76" s="106">
        <v>14</v>
      </c>
      <c r="AT76" s="106">
        <v>7</v>
      </c>
      <c r="AU76" s="106">
        <v>2</v>
      </c>
      <c r="AV76" s="106">
        <v>5</v>
      </c>
      <c r="AW76" s="105"/>
      <c r="AX76" s="106">
        <v>1</v>
      </c>
      <c r="AY76" s="106">
        <v>32</v>
      </c>
      <c r="AZ76" s="106">
        <v>15</v>
      </c>
      <c r="BA76" s="105"/>
      <c r="BB76" s="106">
        <v>1</v>
      </c>
      <c r="BC76" s="106">
        <v>17</v>
      </c>
      <c r="BD76" s="106">
        <v>15</v>
      </c>
      <c r="BE76" s="106">
        <v>3</v>
      </c>
      <c r="BF76" s="106">
        <v>5</v>
      </c>
      <c r="BG76" s="106">
        <v>25</v>
      </c>
      <c r="BH76" s="106">
        <v>17</v>
      </c>
      <c r="BI76" s="106">
        <v>9</v>
      </c>
      <c r="BJ76" s="106">
        <v>7</v>
      </c>
      <c r="BK76" s="106">
        <v>17</v>
      </c>
      <c r="BL76" s="106">
        <v>15</v>
      </c>
      <c r="BM76" s="106">
        <v>1</v>
      </c>
      <c r="BN76" s="106">
        <v>6</v>
      </c>
      <c r="BO76" s="106">
        <v>23</v>
      </c>
      <c r="BP76" s="106">
        <v>4</v>
      </c>
      <c r="BQ76" s="106">
        <v>6</v>
      </c>
      <c r="BR76" s="106">
        <v>27</v>
      </c>
      <c r="BS76" s="106">
        <v>25</v>
      </c>
      <c r="BT76" s="106">
        <v>8</v>
      </c>
      <c r="BU76" s="106">
        <v>2</v>
      </c>
      <c r="BV76" s="106">
        <v>2</v>
      </c>
      <c r="BW76" s="106">
        <v>4</v>
      </c>
      <c r="BX76" s="106">
        <v>15</v>
      </c>
      <c r="BY76" s="106">
        <v>4</v>
      </c>
      <c r="BZ76" s="106">
        <v>2</v>
      </c>
      <c r="CA76" s="106">
        <v>3</v>
      </c>
      <c r="CB76" s="106">
        <v>1</v>
      </c>
      <c r="CC76" s="105"/>
    </row>
    <row r="77" spans="1:81" x14ac:dyDescent="0.25">
      <c r="A77" s="94">
        <v>112</v>
      </c>
      <c r="B77" s="94">
        <v>112005</v>
      </c>
      <c r="C77" s="107">
        <v>112005</v>
      </c>
      <c r="D77" s="92" t="b">
        <f>AND(B77=C77)</f>
        <v>1</v>
      </c>
      <c r="E77" s="93">
        <v>6</v>
      </c>
      <c r="F77" s="93">
        <v>1</v>
      </c>
      <c r="G77" s="93">
        <v>5</v>
      </c>
      <c r="H77" s="96"/>
      <c r="I77" s="95">
        <f>H77/G77*100</f>
        <v>0</v>
      </c>
      <c r="J77" s="95">
        <f>AG77/G77*100</f>
        <v>80</v>
      </c>
      <c r="K77" s="95">
        <f>AH77/G77*100</f>
        <v>100</v>
      </c>
      <c r="L77" s="95">
        <f>AI77/G77*100</f>
        <v>100</v>
      </c>
      <c r="M77" s="95">
        <f>(AJ77+AK77+AK77+AL77+AL77+AL77)/(G77*3)*100</f>
        <v>93.333333333333329</v>
      </c>
      <c r="N77" s="95">
        <f>((AN77+AO77+AO77)/(G77*2))*100</f>
        <v>60</v>
      </c>
      <c r="O77" s="95">
        <f>AP77/G77*100</f>
        <v>80</v>
      </c>
      <c r="P77" s="95">
        <f>AQ77/G77*100</f>
        <v>60</v>
      </c>
      <c r="Q77" s="95">
        <f>(AS77+AT77*2+AU77*3+AV77*4)/(G77*4)*100</f>
        <v>65</v>
      </c>
      <c r="R77" s="99">
        <f>(AX77+AY77+AY77)/(G77*2)*100</f>
        <v>80</v>
      </c>
      <c r="S77" s="99">
        <f>AZ77/G77*100</f>
        <v>100</v>
      </c>
      <c r="T77" s="99">
        <f>(BB77+BC77*2+BD77*3)/(G77*3)*100</f>
        <v>86.666666666666671</v>
      </c>
      <c r="U77" s="99">
        <f>(BF77+BG77*2)/(G77*2)*100</f>
        <v>60</v>
      </c>
      <c r="V77" s="99">
        <f>(BI77+BJ77+BJ77)/(G77*2)*100</f>
        <v>50</v>
      </c>
      <c r="W77" s="99">
        <f>(BL77+BM77+BM77)/(G77*2)*100</f>
        <v>40</v>
      </c>
      <c r="X77" s="99">
        <f>(BO77+BP77+BP77)/(G77*2)*100</f>
        <v>80</v>
      </c>
      <c r="Y77" s="99">
        <f>BR77/G77*100</f>
        <v>40</v>
      </c>
      <c r="Z77" s="99">
        <f>BT77/G77*100</f>
        <v>40</v>
      </c>
      <c r="AA77" s="99">
        <f>(BV77+BW77*2+BX77*3+BY77*4+BZ77*5+CA77*6+CB77*7+CC77*8)/(G77*8)*100</f>
        <v>52.5</v>
      </c>
      <c r="AB77" s="99">
        <v>13.4</v>
      </c>
      <c r="AC77" s="109"/>
      <c r="AD77" s="109"/>
      <c r="AE77" s="109"/>
      <c r="AF77" s="109"/>
      <c r="AG77" s="96">
        <v>4</v>
      </c>
      <c r="AH77" s="96">
        <v>5</v>
      </c>
      <c r="AI77" s="96">
        <v>5</v>
      </c>
      <c r="AJ77" s="105"/>
      <c r="AK77" s="106">
        <v>1</v>
      </c>
      <c r="AL77" s="106">
        <v>4</v>
      </c>
      <c r="AM77" s="106">
        <v>1</v>
      </c>
      <c r="AN77" s="106">
        <v>2</v>
      </c>
      <c r="AO77" s="106">
        <v>2</v>
      </c>
      <c r="AP77" s="106">
        <v>4</v>
      </c>
      <c r="AQ77" s="106">
        <v>3</v>
      </c>
      <c r="AR77" s="105"/>
      <c r="AS77" s="105"/>
      <c r="AT77" s="106">
        <v>3</v>
      </c>
      <c r="AU77" s="106">
        <v>1</v>
      </c>
      <c r="AV77" s="106">
        <v>1</v>
      </c>
      <c r="AW77" s="106">
        <v>1</v>
      </c>
      <c r="AX77" s="105"/>
      <c r="AY77" s="106">
        <v>4</v>
      </c>
      <c r="AZ77" s="106">
        <v>5</v>
      </c>
      <c r="BA77" s="105"/>
      <c r="BB77" s="106">
        <v>1</v>
      </c>
      <c r="BC77" s="105"/>
      <c r="BD77" s="106">
        <v>4</v>
      </c>
      <c r="BE77" s="105"/>
      <c r="BF77" s="106">
        <v>4</v>
      </c>
      <c r="BG77" s="106">
        <v>1</v>
      </c>
      <c r="BH77" s="105"/>
      <c r="BI77" s="106">
        <v>5</v>
      </c>
      <c r="BJ77" s="105"/>
      <c r="BK77" s="106">
        <v>1</v>
      </c>
      <c r="BL77" s="106">
        <v>4</v>
      </c>
      <c r="BM77" s="105"/>
      <c r="BN77" s="105"/>
      <c r="BO77" s="106">
        <v>2</v>
      </c>
      <c r="BP77" s="106">
        <v>3</v>
      </c>
      <c r="BQ77" s="106">
        <v>3</v>
      </c>
      <c r="BR77" s="106">
        <v>2</v>
      </c>
      <c r="BS77" s="106">
        <v>3</v>
      </c>
      <c r="BT77" s="106">
        <v>2</v>
      </c>
      <c r="BU77" s="105"/>
      <c r="BV77" s="105"/>
      <c r="BW77" s="105"/>
      <c r="BX77" s="106">
        <v>1</v>
      </c>
      <c r="BY77" s="106">
        <v>3</v>
      </c>
      <c r="BZ77" s="105"/>
      <c r="CA77" s="106">
        <v>1</v>
      </c>
      <c r="CB77" s="105"/>
      <c r="CC77" s="105"/>
    </row>
    <row r="78" spans="1:81" x14ac:dyDescent="0.25">
      <c r="A78" s="94">
        <v>112</v>
      </c>
      <c r="B78" s="94">
        <v>112007</v>
      </c>
      <c r="C78" s="107">
        <v>112007</v>
      </c>
      <c r="D78" s="92" t="b">
        <f>AND(B78=C78)</f>
        <v>1</v>
      </c>
      <c r="E78" s="93">
        <v>91</v>
      </c>
      <c r="F78" s="93">
        <v>11</v>
      </c>
      <c r="G78" s="93">
        <v>80</v>
      </c>
      <c r="H78" s="96"/>
      <c r="I78" s="95">
        <f>H78/G78*100</f>
        <v>0</v>
      </c>
      <c r="J78" s="95">
        <f>AG78/G78*100</f>
        <v>91.25</v>
      </c>
      <c r="K78" s="95">
        <f>AH78/G78*100</f>
        <v>100</v>
      </c>
      <c r="L78" s="95">
        <f>AI78/G78*100</f>
        <v>65</v>
      </c>
      <c r="M78" s="95">
        <f>(AJ78+AK78+AK78+AL78+AL78+AL78)/(G78*3)*100</f>
        <v>85.416666666666657</v>
      </c>
      <c r="N78" s="95">
        <f>((AN78+AO78+AO78)/(G78*2))*100</f>
        <v>73.125</v>
      </c>
      <c r="O78" s="95">
        <f>AP78/G78*100</f>
        <v>96.25</v>
      </c>
      <c r="P78" s="95">
        <f>AQ78/G78*100</f>
        <v>72.5</v>
      </c>
      <c r="Q78" s="95">
        <f>(AS78+AT78*2+AU78*3+AV78*4)/(G78*4)*100</f>
        <v>78.75</v>
      </c>
      <c r="R78" s="99">
        <f>(AX78+AY78+AY78)/(G78*2)*100</f>
        <v>96.875</v>
      </c>
      <c r="S78" s="99">
        <f>AZ78/G78*100</f>
        <v>73.75</v>
      </c>
      <c r="T78" s="99">
        <f>(BB78+BC78*2+BD78*3)/(G78*3)*100</f>
        <v>89.166666666666671</v>
      </c>
      <c r="U78" s="99">
        <f>(BF78+BG78*2)/(G78*2)*100</f>
        <v>96.875</v>
      </c>
      <c r="V78" s="99">
        <f>(BI78+BJ78+BJ78)/(G78*2)*100</f>
        <v>50.625</v>
      </c>
      <c r="W78" s="99">
        <f>(BL78+BM78+BM78)/(G78*2)*100</f>
        <v>53.125</v>
      </c>
      <c r="X78" s="99">
        <f>(BO78+BP78+BP78)/(G78*2)*100</f>
        <v>53.125</v>
      </c>
      <c r="Y78" s="99">
        <f>BR78/G78*100</f>
        <v>68.75</v>
      </c>
      <c r="Z78" s="99">
        <f>BT78/G78*100</f>
        <v>55.000000000000007</v>
      </c>
      <c r="AA78" s="99">
        <f>(BV78+BW78*2+BX78*3+BY78*4+BZ78*5+CA78*6+CB78*7+CC78*8)/(G78*8)*100</f>
        <v>54.6875</v>
      </c>
      <c r="AB78" s="99">
        <v>14.7</v>
      </c>
      <c r="AC78" s="99"/>
      <c r="AD78" s="99"/>
      <c r="AE78" s="99"/>
      <c r="AF78" s="99"/>
      <c r="AG78" s="96">
        <v>73</v>
      </c>
      <c r="AH78" s="96">
        <v>80</v>
      </c>
      <c r="AI78" s="96">
        <v>52</v>
      </c>
      <c r="AJ78" s="106">
        <v>2</v>
      </c>
      <c r="AK78" s="106">
        <v>31</v>
      </c>
      <c r="AL78" s="106">
        <v>47</v>
      </c>
      <c r="AM78" s="106">
        <v>5</v>
      </c>
      <c r="AN78" s="106">
        <v>33</v>
      </c>
      <c r="AO78" s="106">
        <v>42</v>
      </c>
      <c r="AP78" s="106">
        <v>77</v>
      </c>
      <c r="AQ78" s="106">
        <v>58</v>
      </c>
      <c r="AR78" s="105"/>
      <c r="AS78" s="106">
        <v>4</v>
      </c>
      <c r="AT78" s="106">
        <v>12</v>
      </c>
      <c r="AU78" s="106">
        <v>32</v>
      </c>
      <c r="AV78" s="106">
        <v>32</v>
      </c>
      <c r="AW78" s="105"/>
      <c r="AX78" s="106">
        <v>5</v>
      </c>
      <c r="AY78" s="106">
        <v>75</v>
      </c>
      <c r="AZ78" s="106">
        <v>59</v>
      </c>
      <c r="BA78" s="105"/>
      <c r="BB78" s="106">
        <v>1</v>
      </c>
      <c r="BC78" s="106">
        <v>24</v>
      </c>
      <c r="BD78" s="106">
        <v>55</v>
      </c>
      <c r="BE78" s="105"/>
      <c r="BF78" s="106">
        <v>5</v>
      </c>
      <c r="BG78" s="106">
        <v>75</v>
      </c>
      <c r="BH78" s="106">
        <v>26</v>
      </c>
      <c r="BI78" s="106">
        <v>27</v>
      </c>
      <c r="BJ78" s="106">
        <v>27</v>
      </c>
      <c r="BK78" s="106">
        <v>11</v>
      </c>
      <c r="BL78" s="106">
        <v>53</v>
      </c>
      <c r="BM78" s="106">
        <v>16</v>
      </c>
      <c r="BN78" s="106">
        <v>20</v>
      </c>
      <c r="BO78" s="106">
        <v>35</v>
      </c>
      <c r="BP78" s="106">
        <v>25</v>
      </c>
      <c r="BQ78" s="106">
        <v>25</v>
      </c>
      <c r="BR78" s="106">
        <v>55</v>
      </c>
      <c r="BS78" s="106">
        <v>36</v>
      </c>
      <c r="BT78" s="106">
        <v>44</v>
      </c>
      <c r="BU78" s="105"/>
      <c r="BV78" s="106">
        <v>5</v>
      </c>
      <c r="BW78" s="106">
        <v>13</v>
      </c>
      <c r="BX78" s="106">
        <v>10</v>
      </c>
      <c r="BY78" s="106">
        <v>16</v>
      </c>
      <c r="BZ78" s="106">
        <v>13</v>
      </c>
      <c r="CA78" s="106">
        <v>7</v>
      </c>
      <c r="CB78" s="106">
        <v>10</v>
      </c>
      <c r="CC78" s="106">
        <v>6</v>
      </c>
    </row>
    <row r="79" spans="1:81" x14ac:dyDescent="0.25">
      <c r="A79" s="94">
        <v>112</v>
      </c>
      <c r="B79" s="94">
        <v>112009</v>
      </c>
      <c r="C79" s="107">
        <v>112009</v>
      </c>
      <c r="D79" s="92" t="b">
        <f>AND(B79=C79)</f>
        <v>1</v>
      </c>
      <c r="E79" s="93">
        <v>10</v>
      </c>
      <c r="F79" s="93">
        <v>4</v>
      </c>
      <c r="G79" s="93">
        <v>6</v>
      </c>
      <c r="H79" s="96"/>
      <c r="I79" s="95">
        <f>H79/G79*100</f>
        <v>0</v>
      </c>
      <c r="J79" s="95">
        <f>AG79/G79*100</f>
        <v>100</v>
      </c>
      <c r="K79" s="95">
        <f>AH79/G79*100</f>
        <v>100</v>
      </c>
      <c r="L79" s="95">
        <f>AI79/G79*100</f>
        <v>100</v>
      </c>
      <c r="M79" s="95">
        <f>(AJ79+AK79+AK79+AL79+AL79+AL79)/(G79*3)*100</f>
        <v>100</v>
      </c>
      <c r="N79" s="95">
        <f>((AN79+AO79+AO79)/(G79*2))*100</f>
        <v>100</v>
      </c>
      <c r="O79" s="95">
        <f>AP79/G79*100</f>
        <v>100</v>
      </c>
      <c r="P79" s="95">
        <f>AQ79/G79*100</f>
        <v>100</v>
      </c>
      <c r="Q79" s="95">
        <f>(AS79+AT79*2+AU79*3+AV79*4)/(G79*4)*100</f>
        <v>100</v>
      </c>
      <c r="R79" s="99">
        <f>(AX79+AY79+AY79)/(G79*2)*100</f>
        <v>83.333333333333343</v>
      </c>
      <c r="S79" s="99">
        <f>AZ79/G79*100</f>
        <v>100</v>
      </c>
      <c r="T79" s="99">
        <f>(BB79+BC79*2+BD79*3)/(G79*3)*100</f>
        <v>88.888888888888886</v>
      </c>
      <c r="U79" s="99">
        <f>(BF79+BG79*2)/(G79*2)*100</f>
        <v>100</v>
      </c>
      <c r="V79" s="99">
        <f>(BI79+BJ79+BJ79)/(G79*2)*100</f>
        <v>100</v>
      </c>
      <c r="W79" s="99">
        <f>(BL79+BM79+BM79)/(G79*2)*100</f>
        <v>100</v>
      </c>
      <c r="X79" s="99">
        <f>(BO79+BP79+BP79)/(G79*2)*100</f>
        <v>100</v>
      </c>
      <c r="Y79" s="99">
        <f>BR79/G79*100</f>
        <v>100</v>
      </c>
      <c r="Z79" s="99">
        <f>BT79/G79*100</f>
        <v>100</v>
      </c>
      <c r="AA79" s="99">
        <f>(BV79+BW79*2+BX79*3+BY79*4+BZ79*5+CA79*6+CB79*7+CC79*8)/(G79*8)*100</f>
        <v>100</v>
      </c>
      <c r="AB79" s="99">
        <v>19.666666666666668</v>
      </c>
      <c r="AC79" s="109"/>
      <c r="AD79" s="109"/>
      <c r="AE79" s="109"/>
      <c r="AF79" s="109"/>
      <c r="AG79" s="96">
        <v>6</v>
      </c>
      <c r="AH79" s="96">
        <v>6</v>
      </c>
      <c r="AI79" s="96">
        <v>6</v>
      </c>
      <c r="AJ79" s="105"/>
      <c r="AK79" s="105"/>
      <c r="AL79" s="106">
        <v>6</v>
      </c>
      <c r="AM79" s="105"/>
      <c r="AN79" s="105"/>
      <c r="AO79" s="106">
        <v>6</v>
      </c>
      <c r="AP79" s="106">
        <v>6</v>
      </c>
      <c r="AQ79" s="106">
        <v>6</v>
      </c>
      <c r="AR79" s="105"/>
      <c r="AS79" s="105"/>
      <c r="AT79" s="105"/>
      <c r="AU79" s="105"/>
      <c r="AV79" s="106">
        <v>6</v>
      </c>
      <c r="AW79" s="105"/>
      <c r="AX79" s="106">
        <v>2</v>
      </c>
      <c r="AY79" s="106">
        <v>4</v>
      </c>
      <c r="AZ79" s="106">
        <v>6</v>
      </c>
      <c r="BA79" s="105"/>
      <c r="BB79" s="105"/>
      <c r="BC79" s="106">
        <v>2</v>
      </c>
      <c r="BD79" s="106">
        <v>4</v>
      </c>
      <c r="BE79" s="105"/>
      <c r="BF79" s="105"/>
      <c r="BG79" s="106">
        <v>6</v>
      </c>
      <c r="BH79" s="105"/>
      <c r="BI79" s="105"/>
      <c r="BJ79" s="106">
        <v>6</v>
      </c>
      <c r="BK79" s="105"/>
      <c r="BL79" s="105"/>
      <c r="BM79" s="106">
        <v>6</v>
      </c>
      <c r="BN79" s="105"/>
      <c r="BO79" s="105"/>
      <c r="BP79" s="106">
        <v>6</v>
      </c>
      <c r="BQ79" s="105"/>
      <c r="BR79" s="106">
        <v>6</v>
      </c>
      <c r="BS79" s="105"/>
      <c r="BT79" s="106">
        <v>6</v>
      </c>
      <c r="BU79" s="105"/>
      <c r="BV79" s="105"/>
      <c r="BW79" s="105"/>
      <c r="BX79" s="105"/>
      <c r="BY79" s="105"/>
      <c r="BZ79" s="105"/>
      <c r="CA79" s="105"/>
      <c r="CB79" s="105"/>
      <c r="CC79" s="106">
        <v>6</v>
      </c>
    </row>
    <row r="80" spans="1:81" x14ac:dyDescent="0.25">
      <c r="A80" s="104"/>
      <c r="B80" s="104"/>
      <c r="C80" s="94"/>
      <c r="D80" s="92" t="b">
        <f>AND(B80=C80)</f>
        <v>1</v>
      </c>
      <c r="E80" s="101">
        <f>SUM(E74:E79)</f>
        <v>313</v>
      </c>
      <c r="F80" s="101">
        <f>SUM(F74:F79)</f>
        <v>43</v>
      </c>
      <c r="G80" s="101">
        <f>SUM(G74:G79)</f>
        <v>270</v>
      </c>
      <c r="H80" s="101">
        <f>SUM(H74:H79)</f>
        <v>37</v>
      </c>
      <c r="I80" s="95">
        <f>H80/G80*100</f>
        <v>13.703703703703704</v>
      </c>
      <c r="J80" s="95">
        <f>AG80/G80*100</f>
        <v>95.925925925925924</v>
      </c>
      <c r="K80" s="95">
        <f>AH80/G80*100</f>
        <v>98.148148148148152</v>
      </c>
      <c r="L80" s="95">
        <f>AI80/G80*100</f>
        <v>53.703703703703709</v>
      </c>
      <c r="M80" s="95">
        <f>(AJ80+AK80+AK80+AL80+AL80+AL80)/(G80*3)*100</f>
        <v>82.592592592592595</v>
      </c>
      <c r="N80" s="95">
        <f>((AN80+AO80+AO80)/(G80*2))*100</f>
        <v>52.222222222222229</v>
      </c>
      <c r="O80" s="95">
        <f>AP80/G80*100</f>
        <v>73.333333333333329</v>
      </c>
      <c r="P80" s="95">
        <f>AQ80/G80*100</f>
        <v>52.222222222222229</v>
      </c>
      <c r="Q80" s="95">
        <f>(AS80+AT80*2+AU80*3+AV80*4)/(G80*4)*100</f>
        <v>57.499999999999993</v>
      </c>
      <c r="R80" s="99">
        <f>(AX80+AY80+AY80)/(G80*2)*100</f>
        <v>90.555555555555557</v>
      </c>
      <c r="S80" s="99">
        <f>AZ80/G80*100</f>
        <v>71.481481481481481</v>
      </c>
      <c r="T80" s="99">
        <f>(BB80+BC80*2+BD80*3)/(G80*3)*100</f>
        <v>84.197530864197532</v>
      </c>
      <c r="U80" s="99">
        <f>(BF80+BG80*2)/(G80*2)*100</f>
        <v>89.444444444444443</v>
      </c>
      <c r="V80" s="99">
        <f>(BI80+BJ80+BJ80)/(G80*2)*100</f>
        <v>50.555555555555557</v>
      </c>
      <c r="W80" s="99">
        <f>(BL80+BM80+BM80)/(G80*2)*100</f>
        <v>41.111111111111107</v>
      </c>
      <c r="X80" s="99">
        <f>(BO80+BP80+BP80)/(G80*2)*100</f>
        <v>46.666666666666664</v>
      </c>
      <c r="Y80" s="99">
        <f>BR80/G80*100</f>
        <v>54.814814814814817</v>
      </c>
      <c r="Z80" s="99">
        <f>BT80/G80*100</f>
        <v>46.666666666666664</v>
      </c>
      <c r="AA80" s="99">
        <f>(BV80+BW80*2+BX80*3+BY80*4+BZ80*5+CA80*6+CB80*7+CC80*8)/(G80*8)*100</f>
        <v>47.268518518518519</v>
      </c>
      <c r="AB80" s="103">
        <v>12.874074074074073</v>
      </c>
      <c r="AC80" s="102"/>
      <c r="AD80" s="102"/>
      <c r="AE80" s="102"/>
      <c r="AF80" s="102"/>
      <c r="AG80" s="101">
        <f>SUM(AG74:AG79)</f>
        <v>259</v>
      </c>
      <c r="AH80" s="101">
        <f>SUM(AH74:AH79)</f>
        <v>265</v>
      </c>
      <c r="AI80" s="101">
        <f>SUM(AI74:AI79)</f>
        <v>145</v>
      </c>
      <c r="AJ80" s="101">
        <f>SUM(AJ74:AJ79)</f>
        <v>8</v>
      </c>
      <c r="AK80" s="101">
        <f>SUM(AK74:AK79)</f>
        <v>125</v>
      </c>
      <c r="AL80" s="101">
        <f>SUM(AL74:AL79)</f>
        <v>137</v>
      </c>
      <c r="AM80" s="101">
        <f>SUM(AM74:AM79)</f>
        <v>73</v>
      </c>
      <c r="AN80" s="101">
        <f>SUM(AN74:AN79)</f>
        <v>112</v>
      </c>
      <c r="AO80" s="101">
        <f>SUM(AO74:AO79)</f>
        <v>85</v>
      </c>
      <c r="AP80" s="101">
        <f>SUM(AP74:AP79)</f>
        <v>198</v>
      </c>
      <c r="AQ80" s="101">
        <f>SUM(AQ74:AQ79)</f>
        <v>141</v>
      </c>
      <c r="AR80" s="101">
        <f>SUM(AR74:AR79)</f>
        <v>34</v>
      </c>
      <c r="AS80" s="101">
        <f>SUM(AS74:AS79)</f>
        <v>45</v>
      </c>
      <c r="AT80" s="101">
        <f>SUM(AT74:AT79)</f>
        <v>57</v>
      </c>
      <c r="AU80" s="101">
        <f>SUM(AU74:AU79)</f>
        <v>74</v>
      </c>
      <c r="AV80" s="101">
        <f>SUM(AV74:AV79)</f>
        <v>60</v>
      </c>
      <c r="AW80" s="101">
        <f>SUM(AW74:AW79)</f>
        <v>4</v>
      </c>
      <c r="AX80" s="101">
        <f>SUM(AX74:AX79)</f>
        <v>43</v>
      </c>
      <c r="AY80" s="101">
        <f>SUM(AY74:AY79)</f>
        <v>223</v>
      </c>
      <c r="AZ80" s="101">
        <f>SUM(AZ74:AZ79)</f>
        <v>193</v>
      </c>
      <c r="BA80" s="101">
        <f>SUM(BA74:BA79)</f>
        <v>3</v>
      </c>
      <c r="BB80" s="101">
        <f>SUM(BB74:BB79)</f>
        <v>11</v>
      </c>
      <c r="BC80" s="101">
        <f>SUM(BC74:BC79)</f>
        <v>97</v>
      </c>
      <c r="BD80" s="101">
        <f>SUM(BD74:BD79)</f>
        <v>159</v>
      </c>
      <c r="BE80" s="101">
        <f>SUM(BE74:BE79)</f>
        <v>7</v>
      </c>
      <c r="BF80" s="101">
        <f>SUM(BF74:BF79)</f>
        <v>43</v>
      </c>
      <c r="BG80" s="101">
        <f>SUM(BG74:BG79)</f>
        <v>220</v>
      </c>
      <c r="BH80" s="101">
        <f>SUM(BH74:BH79)</f>
        <v>83</v>
      </c>
      <c r="BI80" s="101">
        <f>SUM(BI74:BI79)</f>
        <v>101</v>
      </c>
      <c r="BJ80" s="101">
        <f>SUM(BJ74:BJ79)</f>
        <v>86</v>
      </c>
      <c r="BK80" s="101">
        <f>SUM(BK74:BK79)</f>
        <v>90</v>
      </c>
      <c r="BL80" s="101">
        <f>SUM(BL74:BL79)</f>
        <v>138</v>
      </c>
      <c r="BM80" s="101">
        <f>SUM(BM74:BM79)</f>
        <v>42</v>
      </c>
      <c r="BN80" s="101">
        <f>SUM(BN74:BN79)</f>
        <v>70</v>
      </c>
      <c r="BO80" s="101">
        <f>SUM(BO74:BO79)</f>
        <v>148</v>
      </c>
      <c r="BP80" s="101">
        <f>SUM(BP74:BP79)</f>
        <v>52</v>
      </c>
      <c r="BQ80" s="101">
        <f>SUM(BQ74:BQ79)</f>
        <v>122</v>
      </c>
      <c r="BR80" s="101">
        <f>SUM(BR74:BR79)</f>
        <v>148</v>
      </c>
      <c r="BS80" s="101">
        <f>SUM(BS74:BS79)</f>
        <v>144</v>
      </c>
      <c r="BT80" s="101">
        <f>SUM(BT74:BT79)</f>
        <v>126</v>
      </c>
      <c r="BU80" s="101">
        <f>SUM(BU74:BU79)</f>
        <v>11</v>
      </c>
      <c r="BV80" s="101">
        <f>SUM(BV74:BV79)</f>
        <v>18</v>
      </c>
      <c r="BW80" s="101">
        <f>SUM(BW74:BW79)</f>
        <v>44</v>
      </c>
      <c r="BX80" s="101">
        <f>SUM(BX74:BX79)</f>
        <v>59</v>
      </c>
      <c r="BY80" s="101">
        <f>SUM(BY74:BY79)</f>
        <v>46</v>
      </c>
      <c r="BZ80" s="101">
        <f>SUM(BZ74:BZ79)</f>
        <v>43</v>
      </c>
      <c r="CA80" s="101">
        <f>SUM(CA74:CA79)</f>
        <v>18</v>
      </c>
      <c r="CB80" s="101">
        <f>SUM(CB74:CB79)</f>
        <v>17</v>
      </c>
      <c r="CC80" s="101">
        <f>SUM(CC74:CC79)</f>
        <v>14</v>
      </c>
    </row>
    <row r="81" spans="1:81" s="108" customFormat="1" x14ac:dyDescent="0.25">
      <c r="A81" s="94">
        <v>114</v>
      </c>
      <c r="B81" s="94">
        <v>114001</v>
      </c>
      <c r="C81" s="107">
        <v>114001</v>
      </c>
      <c r="D81" s="92" t="b">
        <f>AND(B81=C81)</f>
        <v>1</v>
      </c>
      <c r="E81" s="93">
        <v>72</v>
      </c>
      <c r="F81" s="97"/>
      <c r="G81" s="93">
        <v>72</v>
      </c>
      <c r="H81" s="96">
        <v>5</v>
      </c>
      <c r="I81" s="95">
        <f>H81/G81*100</f>
        <v>6.9444444444444446</v>
      </c>
      <c r="J81" s="95">
        <f>AG81/G81*100</f>
        <v>98.611111111111114</v>
      </c>
      <c r="K81" s="95">
        <f>AH81/G81*100</f>
        <v>90.277777777777786</v>
      </c>
      <c r="L81" s="95">
        <f>AI81/G81*100</f>
        <v>50</v>
      </c>
      <c r="M81" s="95">
        <f>(AJ81+AK81+AK81+AL81+AL81+AL81)/(G81*3)*100</f>
        <v>79.629629629629633</v>
      </c>
      <c r="N81" s="95">
        <f>((AN81+AO81+AO81)/(G81*2))*100</f>
        <v>49.305555555555557</v>
      </c>
      <c r="O81" s="95">
        <f>AP81/G81*100</f>
        <v>91.666666666666657</v>
      </c>
      <c r="P81" s="95">
        <f>AQ81/G81*100</f>
        <v>50</v>
      </c>
      <c r="Q81" s="95">
        <f>(AS81+AT81*2+AU81*3+AV81*4)/(G81*4)*100</f>
        <v>60.069444444444443</v>
      </c>
      <c r="R81" s="99">
        <f>(AX81+AY81+AY81)/(G81*2)*100</f>
        <v>88.194444444444443</v>
      </c>
      <c r="S81" s="99">
        <f>AZ81/G81*100</f>
        <v>73.611111111111114</v>
      </c>
      <c r="T81" s="99">
        <f>(BB81+BC81*2+BD81*3)/(G81*3)*100</f>
        <v>83.333333333333343</v>
      </c>
      <c r="U81" s="99">
        <f>(BF81+BG81*2)/(G81*2)*100</f>
        <v>90.277777777777786</v>
      </c>
      <c r="V81" s="99">
        <f>(BI81+BJ81+BJ81)/(G81*2)*100</f>
        <v>45.833333333333329</v>
      </c>
      <c r="W81" s="99">
        <f>(BL81+BM81+BM81)/(G81*2)*100</f>
        <v>48.611111111111107</v>
      </c>
      <c r="X81" s="99">
        <f>(BO81+BP81+BP81)/(G81*2)*100</f>
        <v>65.972222222222214</v>
      </c>
      <c r="Y81" s="99">
        <f>BR81/G81*100</f>
        <v>84.722222222222214</v>
      </c>
      <c r="Z81" s="99">
        <f>BT81/G81*100</f>
        <v>56.944444444444443</v>
      </c>
      <c r="AA81" s="99">
        <f>(BV81+BW81*2+BX81*3+BY81*4+BZ81*5+CA81*6+CB81*7+CC81*8)/(G81*8)*100</f>
        <v>57.8125</v>
      </c>
      <c r="AB81" s="99">
        <v>13.722222222222221</v>
      </c>
      <c r="AC81" s="99"/>
      <c r="AD81" s="99"/>
      <c r="AE81" s="99"/>
      <c r="AF81" s="99"/>
      <c r="AG81" s="96">
        <v>71</v>
      </c>
      <c r="AH81" s="96">
        <v>65</v>
      </c>
      <c r="AI81" s="96">
        <v>36</v>
      </c>
      <c r="AJ81" s="106">
        <v>5</v>
      </c>
      <c r="AK81" s="106">
        <v>31</v>
      </c>
      <c r="AL81" s="106">
        <v>35</v>
      </c>
      <c r="AM81" s="106">
        <v>23</v>
      </c>
      <c r="AN81" s="106">
        <v>27</v>
      </c>
      <c r="AO81" s="106">
        <v>22</v>
      </c>
      <c r="AP81" s="106">
        <v>66</v>
      </c>
      <c r="AQ81" s="106">
        <v>36</v>
      </c>
      <c r="AR81" s="106">
        <v>4</v>
      </c>
      <c r="AS81" s="106">
        <v>12</v>
      </c>
      <c r="AT81" s="106">
        <v>22</v>
      </c>
      <c r="AU81" s="106">
        <v>19</v>
      </c>
      <c r="AV81" s="106">
        <v>15</v>
      </c>
      <c r="AW81" s="105"/>
      <c r="AX81" s="106">
        <v>17</v>
      </c>
      <c r="AY81" s="106">
        <v>55</v>
      </c>
      <c r="AZ81" s="106">
        <v>53</v>
      </c>
      <c r="BA81" s="105"/>
      <c r="BB81" s="106">
        <v>4</v>
      </c>
      <c r="BC81" s="106">
        <v>28</v>
      </c>
      <c r="BD81" s="106">
        <v>40</v>
      </c>
      <c r="BE81" s="106">
        <v>1</v>
      </c>
      <c r="BF81" s="106">
        <v>12</v>
      </c>
      <c r="BG81" s="106">
        <v>59</v>
      </c>
      <c r="BH81" s="106">
        <v>22</v>
      </c>
      <c r="BI81" s="106">
        <v>34</v>
      </c>
      <c r="BJ81" s="106">
        <v>16</v>
      </c>
      <c r="BK81" s="106">
        <v>18</v>
      </c>
      <c r="BL81" s="106">
        <v>38</v>
      </c>
      <c r="BM81" s="106">
        <v>16</v>
      </c>
      <c r="BN81" s="106">
        <v>4</v>
      </c>
      <c r="BO81" s="106">
        <v>41</v>
      </c>
      <c r="BP81" s="106">
        <v>27</v>
      </c>
      <c r="BQ81" s="106">
        <v>11</v>
      </c>
      <c r="BR81" s="106">
        <v>61</v>
      </c>
      <c r="BS81" s="106">
        <v>31</v>
      </c>
      <c r="BT81" s="106">
        <v>41</v>
      </c>
      <c r="BU81" s="106">
        <v>1</v>
      </c>
      <c r="BV81" s="105"/>
      <c r="BW81" s="106">
        <v>4</v>
      </c>
      <c r="BX81" s="106">
        <v>11</v>
      </c>
      <c r="BY81" s="106">
        <v>16</v>
      </c>
      <c r="BZ81" s="106">
        <v>19</v>
      </c>
      <c r="CA81" s="106">
        <v>16</v>
      </c>
      <c r="CB81" s="106">
        <v>3</v>
      </c>
      <c r="CC81" s="106">
        <v>2</v>
      </c>
    </row>
    <row r="82" spans="1:81" x14ac:dyDescent="0.25">
      <c r="A82" s="94">
        <v>114</v>
      </c>
      <c r="B82" s="94">
        <v>114002</v>
      </c>
      <c r="C82" s="107">
        <v>114002</v>
      </c>
      <c r="D82" s="92" t="b">
        <f>AND(B82=C82)</f>
        <v>1</v>
      </c>
      <c r="E82" s="93">
        <v>68</v>
      </c>
      <c r="F82" s="93">
        <v>2</v>
      </c>
      <c r="G82" s="93">
        <v>66</v>
      </c>
      <c r="H82" s="96">
        <v>2</v>
      </c>
      <c r="I82" s="95">
        <f>H82/G82*100</f>
        <v>3.0303030303030303</v>
      </c>
      <c r="J82" s="95">
        <f>AG82/G82*100</f>
        <v>98.484848484848484</v>
      </c>
      <c r="K82" s="95">
        <f>AH82/G82*100</f>
        <v>95.454545454545453</v>
      </c>
      <c r="L82" s="95">
        <f>AI82/G82*100</f>
        <v>48.484848484848484</v>
      </c>
      <c r="M82" s="95">
        <f>(AJ82+AK82+AK82+AL82+AL82+AL82)/(G82*3)*100</f>
        <v>80.808080808080803</v>
      </c>
      <c r="N82" s="95">
        <f>((AN82+AO82+AO82)/(G82*2))*100</f>
        <v>48.484848484848484</v>
      </c>
      <c r="O82" s="95">
        <f>AP82/G82*100</f>
        <v>65.151515151515156</v>
      </c>
      <c r="P82" s="95">
        <f>AQ82/G82*100</f>
        <v>63.636363636363633</v>
      </c>
      <c r="Q82" s="95">
        <f>(AS82+AT82*2+AU82*3+AV82*4)/(G82*4)*100</f>
        <v>56.439393939393945</v>
      </c>
      <c r="R82" s="99">
        <f>(AX82+AY82+AY82)/(G82*2)*100</f>
        <v>81.818181818181827</v>
      </c>
      <c r="S82" s="99">
        <f>AZ82/G82*100</f>
        <v>80.303030303030297</v>
      </c>
      <c r="T82" s="99">
        <f>(BB82+BC82*2+BD82*3)/(G82*3)*100</f>
        <v>81.313131313131322</v>
      </c>
      <c r="U82" s="99">
        <f>(BF82+BG82*2)/(G82*2)*100</f>
        <v>94.696969696969703</v>
      </c>
      <c r="V82" s="99">
        <f>(BI82+BJ82+BJ82)/(G82*2)*100</f>
        <v>65.909090909090907</v>
      </c>
      <c r="W82" s="99">
        <f>(BL82+BM82+BM82)/(G82*2)*100</f>
        <v>57.575757575757578</v>
      </c>
      <c r="X82" s="99">
        <f>(BO82+BP82+BP82)/(G82*2)*100</f>
        <v>61.363636363636367</v>
      </c>
      <c r="Y82" s="99">
        <f>BR82/G82*100</f>
        <v>59.090909090909093</v>
      </c>
      <c r="Z82" s="99">
        <f>BT82/G82*100</f>
        <v>60.606060606060609</v>
      </c>
      <c r="AA82" s="99">
        <f>(BV82+BW82*2+BX82*3+BY82*4+BZ82*5+CA82*6+CB82*7+CC82*8)/(G82*8)*100</f>
        <v>61.174242424242422</v>
      </c>
      <c r="AB82" s="99">
        <v>13.909090909090908</v>
      </c>
      <c r="AC82" s="99"/>
      <c r="AD82" s="99"/>
      <c r="AE82" s="99"/>
      <c r="AF82" s="99"/>
      <c r="AG82" s="96">
        <v>65</v>
      </c>
      <c r="AH82" s="96">
        <v>63</v>
      </c>
      <c r="AI82" s="96">
        <v>32</v>
      </c>
      <c r="AJ82" s="106">
        <v>1</v>
      </c>
      <c r="AK82" s="106">
        <v>33</v>
      </c>
      <c r="AL82" s="106">
        <v>31</v>
      </c>
      <c r="AM82" s="106">
        <v>23</v>
      </c>
      <c r="AN82" s="106">
        <v>22</v>
      </c>
      <c r="AO82" s="106">
        <v>21</v>
      </c>
      <c r="AP82" s="106">
        <v>43</v>
      </c>
      <c r="AQ82" s="106">
        <v>42</v>
      </c>
      <c r="AR82" s="106">
        <v>8</v>
      </c>
      <c r="AS82" s="106">
        <v>8</v>
      </c>
      <c r="AT82" s="106">
        <v>17</v>
      </c>
      <c r="AU82" s="106">
        <v>25</v>
      </c>
      <c r="AV82" s="106">
        <v>8</v>
      </c>
      <c r="AW82" s="106">
        <v>1</v>
      </c>
      <c r="AX82" s="106">
        <v>22</v>
      </c>
      <c r="AY82" s="106">
        <v>43</v>
      </c>
      <c r="AZ82" s="106">
        <v>53</v>
      </c>
      <c r="BA82" s="106">
        <v>1</v>
      </c>
      <c r="BB82" s="106">
        <v>5</v>
      </c>
      <c r="BC82" s="106">
        <v>24</v>
      </c>
      <c r="BD82" s="106">
        <v>36</v>
      </c>
      <c r="BE82" s="105"/>
      <c r="BF82" s="106">
        <v>7</v>
      </c>
      <c r="BG82" s="106">
        <v>59</v>
      </c>
      <c r="BH82" s="106">
        <v>7</v>
      </c>
      <c r="BI82" s="106">
        <v>31</v>
      </c>
      <c r="BJ82" s="106">
        <v>28</v>
      </c>
      <c r="BK82" s="106">
        <v>10</v>
      </c>
      <c r="BL82" s="106">
        <v>36</v>
      </c>
      <c r="BM82" s="106">
        <v>20</v>
      </c>
      <c r="BN82" s="106">
        <v>4</v>
      </c>
      <c r="BO82" s="106">
        <v>43</v>
      </c>
      <c r="BP82" s="106">
        <v>19</v>
      </c>
      <c r="BQ82" s="106">
        <v>27</v>
      </c>
      <c r="BR82" s="106">
        <v>39</v>
      </c>
      <c r="BS82" s="106">
        <v>26</v>
      </c>
      <c r="BT82" s="106">
        <v>40</v>
      </c>
      <c r="BU82" s="106">
        <v>1</v>
      </c>
      <c r="BV82" s="105"/>
      <c r="BW82" s="106">
        <v>3</v>
      </c>
      <c r="BX82" s="106">
        <v>8</v>
      </c>
      <c r="BY82" s="106">
        <v>17</v>
      </c>
      <c r="BZ82" s="106">
        <v>15</v>
      </c>
      <c r="CA82" s="106">
        <v>8</v>
      </c>
      <c r="CB82" s="106">
        <v>10</v>
      </c>
      <c r="CC82" s="106">
        <v>4</v>
      </c>
    </row>
    <row r="83" spans="1:81" x14ac:dyDescent="0.25">
      <c r="A83" s="94">
        <v>114</v>
      </c>
      <c r="B83" s="94">
        <v>114003</v>
      </c>
      <c r="C83" s="107">
        <v>114003</v>
      </c>
      <c r="D83" s="92" t="b">
        <f>AND(B83=C83)</f>
        <v>1</v>
      </c>
      <c r="E83" s="93">
        <v>69</v>
      </c>
      <c r="F83" s="93">
        <v>7</v>
      </c>
      <c r="G83" s="93">
        <v>62</v>
      </c>
      <c r="H83" s="96">
        <v>2</v>
      </c>
      <c r="I83" s="95">
        <f>H83/G83*100</f>
        <v>3.225806451612903</v>
      </c>
      <c r="J83" s="95">
        <f>AG83/G83*100</f>
        <v>100</v>
      </c>
      <c r="K83" s="95">
        <f>AH83/G83*100</f>
        <v>100</v>
      </c>
      <c r="L83" s="95">
        <f>AI83/G83*100</f>
        <v>59.677419354838712</v>
      </c>
      <c r="M83" s="95">
        <f>(AJ83+AK83+AK83+AL83+AL83+AL83)/(G83*3)*100</f>
        <v>86.55913978494624</v>
      </c>
      <c r="N83" s="95">
        <f>((AN83+AO83+AO83)/(G83*2))*100</f>
        <v>58.870967741935488</v>
      </c>
      <c r="O83" s="95">
        <f>AP83/G83*100</f>
        <v>74.193548387096769</v>
      </c>
      <c r="P83" s="95">
        <f>AQ83/G83*100</f>
        <v>51.612903225806448</v>
      </c>
      <c r="Q83" s="95">
        <f>(AS83+AT83*2+AU83*3+AV83*4)/(G83*4)*100</f>
        <v>60.887096774193552</v>
      </c>
      <c r="R83" s="99">
        <f>(AX83+AY83+AY83)/(G83*2)*100</f>
        <v>83.870967741935488</v>
      </c>
      <c r="S83" s="99">
        <f>AZ83/G83*100</f>
        <v>74.193548387096769</v>
      </c>
      <c r="T83" s="99">
        <f>(BB83+BC83*2+BD83*3)/(G83*3)*100</f>
        <v>80.645161290322577</v>
      </c>
      <c r="U83" s="99">
        <f>(BF83+BG83*2)/(G83*2)*100</f>
        <v>91.935483870967744</v>
      </c>
      <c r="V83" s="99">
        <f>(BI83+BJ83+BJ83)/(G83*2)*100</f>
        <v>51.612903225806448</v>
      </c>
      <c r="W83" s="99">
        <f>(BL83+BM83+BM83)/(G83*2)*100</f>
        <v>42.741935483870968</v>
      </c>
      <c r="X83" s="99">
        <f>(BO83+BP83+BP83)/(G83*2)*100</f>
        <v>73.387096774193552</v>
      </c>
      <c r="Y83" s="99">
        <f>BR83/G83*100</f>
        <v>90.322580645161281</v>
      </c>
      <c r="Z83" s="99">
        <f>BT83/G83*100</f>
        <v>62.903225806451616</v>
      </c>
      <c r="AA83" s="99">
        <f>(BV83+BW83*2+BX83*3+BY83*4+BZ83*5+CA83*6+CB83*7+CC83*8)/(G83*8)*100</f>
        <v>61.088709677419352</v>
      </c>
      <c r="AB83" s="99">
        <v>14.17741935483871</v>
      </c>
      <c r="AC83" s="109"/>
      <c r="AD83" s="109"/>
      <c r="AE83" s="109"/>
      <c r="AF83" s="109"/>
      <c r="AG83" s="96">
        <v>62</v>
      </c>
      <c r="AH83" s="96">
        <v>62</v>
      </c>
      <c r="AI83" s="96">
        <v>37</v>
      </c>
      <c r="AJ83" s="105"/>
      <c r="AK83" s="106">
        <v>25</v>
      </c>
      <c r="AL83" s="106">
        <v>37</v>
      </c>
      <c r="AM83" s="106">
        <v>12</v>
      </c>
      <c r="AN83" s="106">
        <v>27</v>
      </c>
      <c r="AO83" s="106">
        <v>23</v>
      </c>
      <c r="AP83" s="106">
        <v>46</v>
      </c>
      <c r="AQ83" s="106">
        <v>32</v>
      </c>
      <c r="AR83" s="106">
        <v>7</v>
      </c>
      <c r="AS83" s="106">
        <v>6</v>
      </c>
      <c r="AT83" s="106">
        <v>17</v>
      </c>
      <c r="AU83" s="106">
        <v>17</v>
      </c>
      <c r="AV83" s="106">
        <v>15</v>
      </c>
      <c r="AW83" s="106">
        <v>1</v>
      </c>
      <c r="AX83" s="106">
        <v>18</v>
      </c>
      <c r="AY83" s="106">
        <v>43</v>
      </c>
      <c r="AZ83" s="106">
        <v>46</v>
      </c>
      <c r="BA83" s="106">
        <v>1</v>
      </c>
      <c r="BB83" s="106">
        <v>6</v>
      </c>
      <c r="BC83" s="106">
        <v>21</v>
      </c>
      <c r="BD83" s="106">
        <v>34</v>
      </c>
      <c r="BE83" s="105"/>
      <c r="BF83" s="106">
        <v>10</v>
      </c>
      <c r="BG83" s="106">
        <v>52</v>
      </c>
      <c r="BH83" s="106">
        <v>10</v>
      </c>
      <c r="BI83" s="106">
        <v>40</v>
      </c>
      <c r="BJ83" s="106">
        <v>12</v>
      </c>
      <c r="BK83" s="106">
        <v>17</v>
      </c>
      <c r="BL83" s="106">
        <v>37</v>
      </c>
      <c r="BM83" s="106">
        <v>8</v>
      </c>
      <c r="BN83" s="105"/>
      <c r="BO83" s="106">
        <v>33</v>
      </c>
      <c r="BP83" s="106">
        <v>29</v>
      </c>
      <c r="BQ83" s="106">
        <v>6</v>
      </c>
      <c r="BR83" s="106">
        <v>56</v>
      </c>
      <c r="BS83" s="106">
        <v>23</v>
      </c>
      <c r="BT83" s="106">
        <v>39</v>
      </c>
      <c r="BU83" s="105"/>
      <c r="BV83" s="106">
        <v>1</v>
      </c>
      <c r="BW83" s="105"/>
      <c r="BX83" s="106">
        <v>12</v>
      </c>
      <c r="BY83" s="106">
        <v>14</v>
      </c>
      <c r="BZ83" s="106">
        <v>12</v>
      </c>
      <c r="CA83" s="106">
        <v>13</v>
      </c>
      <c r="CB83" s="106">
        <v>8</v>
      </c>
      <c r="CC83" s="106">
        <v>2</v>
      </c>
    </row>
    <row r="84" spans="1:81" x14ac:dyDescent="0.25">
      <c r="A84" s="94">
        <v>114</v>
      </c>
      <c r="B84" s="94">
        <v>114004</v>
      </c>
      <c r="C84" s="107">
        <v>114004</v>
      </c>
      <c r="D84" s="92" t="b">
        <f>AND(B84=C84)</f>
        <v>1</v>
      </c>
      <c r="E84" s="93">
        <v>70</v>
      </c>
      <c r="F84" s="93">
        <v>11</v>
      </c>
      <c r="G84" s="93">
        <v>59</v>
      </c>
      <c r="H84" s="96">
        <v>6</v>
      </c>
      <c r="I84" s="95">
        <f>H84/G84*100</f>
        <v>10.16949152542373</v>
      </c>
      <c r="J84" s="95">
        <f>AG84/G84*100</f>
        <v>91.525423728813564</v>
      </c>
      <c r="K84" s="95">
        <f>AH84/G84*100</f>
        <v>98.305084745762713</v>
      </c>
      <c r="L84" s="95">
        <f>AI84/G84*100</f>
        <v>76.271186440677965</v>
      </c>
      <c r="M84" s="95">
        <f>(AJ84+AK84+AK84+AL84+AL84+AL84)/(G84*3)*100</f>
        <v>88.700564971751419</v>
      </c>
      <c r="N84" s="95">
        <f>((AN84+AO84+AO84)/(G84*2))*100</f>
        <v>27.966101694915253</v>
      </c>
      <c r="O84" s="95">
        <f>AP84/G84*100</f>
        <v>57.627118644067799</v>
      </c>
      <c r="P84" s="95">
        <f>AQ84/G84*100</f>
        <v>44.067796610169488</v>
      </c>
      <c r="Q84" s="95">
        <f>(AS84+AT84*2+AU84*3+AV84*4)/(G84*4)*100</f>
        <v>39.406779661016948</v>
      </c>
      <c r="R84" s="99">
        <f>(AX84+AY84+AY84)/(G84*2)*100</f>
        <v>83.050847457627114</v>
      </c>
      <c r="S84" s="99">
        <f>AZ84/G84*100</f>
        <v>47.457627118644069</v>
      </c>
      <c r="T84" s="99">
        <f>(BB84+BC84*2+BD84*3)/(G84*3)*100</f>
        <v>71.186440677966104</v>
      </c>
      <c r="U84" s="99">
        <f>(BF84+BG84*2)/(G84*2)*100</f>
        <v>84.745762711864401</v>
      </c>
      <c r="V84" s="99">
        <f>(BI84+BJ84+BJ84)/(G84*2)*100</f>
        <v>38.983050847457626</v>
      </c>
      <c r="W84" s="99">
        <f>(BL84+BM84+BM84)/(G84*2)*100</f>
        <v>44.067796610169488</v>
      </c>
      <c r="X84" s="99">
        <f>(BO84+BP84+BP84)/(G84*2)*100</f>
        <v>41.525423728813557</v>
      </c>
      <c r="Y84" s="99">
        <f>BR84/G84*100</f>
        <v>20.33898305084746</v>
      </c>
      <c r="Z84" s="99">
        <f>BT84/G84*100</f>
        <v>71.186440677966104</v>
      </c>
      <c r="AA84" s="99">
        <f>(BV84+BW84*2+BX84*3+BY84*4+BZ84*5+CA84*6+CB84*7+CC84*8)/(G84*8)*100</f>
        <v>42.584745762711862</v>
      </c>
      <c r="AB84" s="99">
        <v>11.474576271186441</v>
      </c>
      <c r="AC84" s="109"/>
      <c r="AD84" s="109"/>
      <c r="AE84" s="109"/>
      <c r="AF84" s="109"/>
      <c r="AG84" s="96">
        <v>54</v>
      </c>
      <c r="AH84" s="96">
        <v>58</v>
      </c>
      <c r="AI84" s="96">
        <v>45</v>
      </c>
      <c r="AJ84" s="105"/>
      <c r="AK84" s="106">
        <v>17</v>
      </c>
      <c r="AL84" s="106">
        <v>41</v>
      </c>
      <c r="AM84" s="106">
        <v>34</v>
      </c>
      <c r="AN84" s="106">
        <v>17</v>
      </c>
      <c r="AO84" s="106">
        <v>8</v>
      </c>
      <c r="AP84" s="106">
        <v>34</v>
      </c>
      <c r="AQ84" s="106">
        <v>26</v>
      </c>
      <c r="AR84" s="106">
        <v>10</v>
      </c>
      <c r="AS84" s="106">
        <v>23</v>
      </c>
      <c r="AT84" s="106">
        <v>11</v>
      </c>
      <c r="AU84" s="106">
        <v>12</v>
      </c>
      <c r="AV84" s="106">
        <v>3</v>
      </c>
      <c r="AW84" s="106">
        <v>4</v>
      </c>
      <c r="AX84" s="106">
        <v>12</v>
      </c>
      <c r="AY84" s="106">
        <v>43</v>
      </c>
      <c r="AZ84" s="106">
        <v>28</v>
      </c>
      <c r="BA84" s="106">
        <v>3</v>
      </c>
      <c r="BB84" s="106">
        <v>10</v>
      </c>
      <c r="BC84" s="106">
        <v>22</v>
      </c>
      <c r="BD84" s="106">
        <v>24</v>
      </c>
      <c r="BE84" s="105"/>
      <c r="BF84" s="106">
        <v>18</v>
      </c>
      <c r="BG84" s="106">
        <v>41</v>
      </c>
      <c r="BH84" s="106">
        <v>23</v>
      </c>
      <c r="BI84" s="106">
        <v>26</v>
      </c>
      <c r="BJ84" s="106">
        <v>10</v>
      </c>
      <c r="BK84" s="106">
        <v>15</v>
      </c>
      <c r="BL84" s="106">
        <v>36</v>
      </c>
      <c r="BM84" s="106">
        <v>8</v>
      </c>
      <c r="BN84" s="106">
        <v>18</v>
      </c>
      <c r="BO84" s="106">
        <v>33</v>
      </c>
      <c r="BP84" s="106">
        <v>8</v>
      </c>
      <c r="BQ84" s="106">
        <v>47</v>
      </c>
      <c r="BR84" s="106">
        <v>12</v>
      </c>
      <c r="BS84" s="106">
        <v>17</v>
      </c>
      <c r="BT84" s="106">
        <v>42</v>
      </c>
      <c r="BU84" s="105"/>
      <c r="BV84" s="106">
        <v>9</v>
      </c>
      <c r="BW84" s="106">
        <v>11</v>
      </c>
      <c r="BX84" s="106">
        <v>14</v>
      </c>
      <c r="BY84" s="106">
        <v>9</v>
      </c>
      <c r="BZ84" s="106">
        <v>8</v>
      </c>
      <c r="CA84" s="106">
        <v>5</v>
      </c>
      <c r="CB84" s="106">
        <v>2</v>
      </c>
      <c r="CC84" s="106">
        <v>1</v>
      </c>
    </row>
    <row r="85" spans="1:81" x14ac:dyDescent="0.25">
      <c r="A85" s="94">
        <v>114</v>
      </c>
      <c r="B85" s="94">
        <v>114005</v>
      </c>
      <c r="C85" s="107">
        <v>114005</v>
      </c>
      <c r="D85" s="92" t="b">
        <f>AND(B85=C85)</f>
        <v>1</v>
      </c>
      <c r="E85" s="93">
        <v>64</v>
      </c>
      <c r="F85" s="93">
        <v>2</v>
      </c>
      <c r="G85" s="93">
        <v>62</v>
      </c>
      <c r="H85" s="96">
        <v>11</v>
      </c>
      <c r="I85" s="95">
        <f>H85/G85*100</f>
        <v>17.741935483870968</v>
      </c>
      <c r="J85" s="95">
        <f>AG85/G85*100</f>
        <v>83.870967741935488</v>
      </c>
      <c r="K85" s="95">
        <f>AH85/G85*100</f>
        <v>96.774193548387103</v>
      </c>
      <c r="L85" s="95">
        <f>AI85/G85*100</f>
        <v>58.064516129032263</v>
      </c>
      <c r="M85" s="95">
        <f>(AJ85+AK85+AK85+AL85+AL85+AL85)/(G85*3)*100</f>
        <v>79.569892473118273</v>
      </c>
      <c r="N85" s="95">
        <f>((AN85+AO85+AO85)/(G85*2))*100</f>
        <v>38.70967741935484</v>
      </c>
      <c r="O85" s="95">
        <f>AP85/G85*100</f>
        <v>62.903225806451616</v>
      </c>
      <c r="P85" s="95">
        <f>AQ85/G85*100</f>
        <v>51.612903225806448</v>
      </c>
      <c r="Q85" s="95">
        <f>(AS85+AT85*2+AU85*3+AV85*4)/(G85*4)*100</f>
        <v>47.983870967741936</v>
      </c>
      <c r="R85" s="99">
        <f>(AX85+AY85+AY85)/(G85*2)*100</f>
        <v>85.483870967741936</v>
      </c>
      <c r="S85" s="99">
        <f>AZ85/G85*100</f>
        <v>69.354838709677423</v>
      </c>
      <c r="T85" s="99">
        <f>(BB85+BC85*2+BD85*3)/(G85*3)*100</f>
        <v>80.107526881720432</v>
      </c>
      <c r="U85" s="99">
        <f>(BF85+BG85*2)/(G85*2)*100</f>
        <v>89.516129032258064</v>
      </c>
      <c r="V85" s="99">
        <f>(BI85+BJ85+BJ85)/(G85*2)*100</f>
        <v>63.70967741935484</v>
      </c>
      <c r="W85" s="99">
        <f>(BL85+BM85+BM85)/(G85*2)*100</f>
        <v>56.451612903225815</v>
      </c>
      <c r="X85" s="99">
        <f>(BO85+BP85+BP85)/(G85*2)*100</f>
        <v>44.354838709677416</v>
      </c>
      <c r="Y85" s="99">
        <f>BR85/G85*100</f>
        <v>80.645161290322577</v>
      </c>
      <c r="Z85" s="99">
        <f>BT85/G85*100</f>
        <v>35.483870967741936</v>
      </c>
      <c r="AA85" s="99">
        <f>(BV85+BW85*2+BX85*3+BY85*4+BZ85*5+CA85*6+CB85*7+CC85*8)/(G85*8)*100</f>
        <v>55.645161290322577</v>
      </c>
      <c r="AB85" s="99">
        <v>12.951612903225806</v>
      </c>
      <c r="AC85" s="99"/>
      <c r="AD85" s="99"/>
      <c r="AE85" s="99"/>
      <c r="AF85" s="99"/>
      <c r="AG85" s="96">
        <v>52</v>
      </c>
      <c r="AH85" s="96">
        <v>60</v>
      </c>
      <c r="AI85" s="96">
        <v>36</v>
      </c>
      <c r="AJ85" s="106">
        <v>8</v>
      </c>
      <c r="AK85" s="106">
        <v>16</v>
      </c>
      <c r="AL85" s="106">
        <v>36</v>
      </c>
      <c r="AM85" s="106">
        <v>27</v>
      </c>
      <c r="AN85" s="106">
        <v>22</v>
      </c>
      <c r="AO85" s="106">
        <v>13</v>
      </c>
      <c r="AP85" s="106">
        <v>39</v>
      </c>
      <c r="AQ85" s="106">
        <v>32</v>
      </c>
      <c r="AR85" s="106">
        <v>13</v>
      </c>
      <c r="AS85" s="106">
        <v>12</v>
      </c>
      <c r="AT85" s="106">
        <v>14</v>
      </c>
      <c r="AU85" s="106">
        <v>13</v>
      </c>
      <c r="AV85" s="106">
        <v>10</v>
      </c>
      <c r="AW85" s="106">
        <v>4</v>
      </c>
      <c r="AX85" s="106">
        <v>10</v>
      </c>
      <c r="AY85" s="106">
        <v>48</v>
      </c>
      <c r="AZ85" s="106">
        <v>43</v>
      </c>
      <c r="BA85" s="106">
        <v>4</v>
      </c>
      <c r="BB85" s="106">
        <v>6</v>
      </c>
      <c r="BC85" s="106">
        <v>13</v>
      </c>
      <c r="BD85" s="106">
        <v>39</v>
      </c>
      <c r="BE85" s="106">
        <v>1</v>
      </c>
      <c r="BF85" s="106">
        <v>11</v>
      </c>
      <c r="BG85" s="106">
        <v>50</v>
      </c>
      <c r="BH85" s="106">
        <v>7</v>
      </c>
      <c r="BI85" s="106">
        <v>31</v>
      </c>
      <c r="BJ85" s="106">
        <v>24</v>
      </c>
      <c r="BK85" s="106">
        <v>11</v>
      </c>
      <c r="BL85" s="106">
        <v>32</v>
      </c>
      <c r="BM85" s="106">
        <v>19</v>
      </c>
      <c r="BN85" s="106">
        <v>20</v>
      </c>
      <c r="BO85" s="106">
        <v>29</v>
      </c>
      <c r="BP85" s="106">
        <v>13</v>
      </c>
      <c r="BQ85" s="106">
        <v>12</v>
      </c>
      <c r="BR85" s="106">
        <v>50</v>
      </c>
      <c r="BS85" s="106">
        <v>40</v>
      </c>
      <c r="BT85" s="106">
        <v>22</v>
      </c>
      <c r="BU85" s="106">
        <v>2</v>
      </c>
      <c r="BV85" s="106">
        <v>2</v>
      </c>
      <c r="BW85" s="106">
        <v>3</v>
      </c>
      <c r="BX85" s="106">
        <v>7</v>
      </c>
      <c r="BY85" s="106">
        <v>17</v>
      </c>
      <c r="BZ85" s="106">
        <v>14</v>
      </c>
      <c r="CA85" s="106">
        <v>10</v>
      </c>
      <c r="CB85" s="106">
        <v>7</v>
      </c>
      <c r="CC85" s="105"/>
    </row>
    <row r="86" spans="1:81" x14ac:dyDescent="0.25">
      <c r="A86" s="94">
        <v>114</v>
      </c>
      <c r="B86" s="94">
        <v>114006</v>
      </c>
      <c r="C86" s="107">
        <v>114006</v>
      </c>
      <c r="D86" s="92" t="b">
        <f>AND(B86=C86)</f>
        <v>1</v>
      </c>
      <c r="E86" s="93">
        <v>12</v>
      </c>
      <c r="F86" s="93">
        <v>1</v>
      </c>
      <c r="G86" s="93">
        <v>11</v>
      </c>
      <c r="H86" s="96"/>
      <c r="I86" s="95">
        <f>H86/G86*100</f>
        <v>0</v>
      </c>
      <c r="J86" s="95">
        <f>AG86/G86*100</f>
        <v>81.818181818181827</v>
      </c>
      <c r="K86" s="95">
        <f>AH86/G86*100</f>
        <v>72.727272727272734</v>
      </c>
      <c r="L86" s="95">
        <f>AI86/G86*100</f>
        <v>72.727272727272734</v>
      </c>
      <c r="M86" s="95">
        <f>(AJ86+AK86+AK86+AL86+AL86+AL86)/(G86*3)*100</f>
        <v>75.757575757575751</v>
      </c>
      <c r="N86" s="95">
        <f>((AN86+AO86+AO86)/(G86*2))*100</f>
        <v>81.818181818181827</v>
      </c>
      <c r="O86" s="95">
        <f>AP86/G86*100</f>
        <v>54.54545454545454</v>
      </c>
      <c r="P86" s="95">
        <f>AQ86/G86*100</f>
        <v>45.454545454545453</v>
      </c>
      <c r="Q86" s="95">
        <f>(AS86+AT86*2+AU86*3+AV86*4)/(G86*4)*100</f>
        <v>65.909090909090907</v>
      </c>
      <c r="R86" s="99">
        <f>(AX86+AY86+AY86)/(G86*2)*100</f>
        <v>90.909090909090907</v>
      </c>
      <c r="S86" s="99">
        <f>AZ86/G86*100</f>
        <v>72.727272727272734</v>
      </c>
      <c r="T86" s="99">
        <f>(BB86+BC86*2+BD86*3)/(G86*3)*100</f>
        <v>84.848484848484844</v>
      </c>
      <c r="U86" s="99">
        <f>(BF86+BG86*2)/(G86*2)*100</f>
        <v>100</v>
      </c>
      <c r="V86" s="99">
        <f>(BI86+BJ86+BJ86)/(G86*2)*100</f>
        <v>50</v>
      </c>
      <c r="W86" s="99">
        <f>(BL86+BM86+BM86)/(G86*2)*100</f>
        <v>54.54545454545454</v>
      </c>
      <c r="X86" s="99">
        <f>(BO86+BP86+BP86)/(G86*2)*100</f>
        <v>63.636363636363633</v>
      </c>
      <c r="Y86" s="99">
        <f>BR86/G86*100</f>
        <v>72.727272727272734</v>
      </c>
      <c r="Z86" s="99">
        <f>BT86/G86*100</f>
        <v>45.454545454545453</v>
      </c>
      <c r="AA86" s="99">
        <f>(BV86+BW86*2+BX86*3+BY86*4+BZ86*5+CA86*6+CB86*7+CC86*8)/(G86*8)*100</f>
        <v>56.81818181818182</v>
      </c>
      <c r="AB86" s="99">
        <v>14</v>
      </c>
      <c r="AC86" s="99"/>
      <c r="AD86" s="99"/>
      <c r="AE86" s="99"/>
      <c r="AF86" s="99"/>
      <c r="AG86" s="96">
        <v>9</v>
      </c>
      <c r="AH86" s="96">
        <v>8</v>
      </c>
      <c r="AI86" s="96">
        <v>8</v>
      </c>
      <c r="AJ86" s="106">
        <v>1</v>
      </c>
      <c r="AK86" s="106">
        <v>6</v>
      </c>
      <c r="AL86" s="106">
        <v>4</v>
      </c>
      <c r="AM86" s="106">
        <v>1</v>
      </c>
      <c r="AN86" s="106">
        <v>2</v>
      </c>
      <c r="AO86" s="106">
        <v>8</v>
      </c>
      <c r="AP86" s="106">
        <v>6</v>
      </c>
      <c r="AQ86" s="106">
        <v>5</v>
      </c>
      <c r="AR86" s="105"/>
      <c r="AS86" s="106">
        <v>2</v>
      </c>
      <c r="AT86" s="106">
        <v>2</v>
      </c>
      <c r="AU86" s="106">
        <v>5</v>
      </c>
      <c r="AV86" s="106">
        <v>2</v>
      </c>
      <c r="AW86" s="105"/>
      <c r="AX86" s="106">
        <v>2</v>
      </c>
      <c r="AY86" s="106">
        <v>9</v>
      </c>
      <c r="AZ86" s="106">
        <v>8</v>
      </c>
      <c r="BA86" s="105"/>
      <c r="BB86" s="106">
        <v>1</v>
      </c>
      <c r="BC86" s="106">
        <v>3</v>
      </c>
      <c r="BD86" s="106">
        <v>7</v>
      </c>
      <c r="BE86" s="105"/>
      <c r="BF86" s="105"/>
      <c r="BG86" s="106">
        <v>11</v>
      </c>
      <c r="BH86" s="106">
        <v>3</v>
      </c>
      <c r="BI86" s="106">
        <v>5</v>
      </c>
      <c r="BJ86" s="106">
        <v>3</v>
      </c>
      <c r="BK86" s="106">
        <v>2</v>
      </c>
      <c r="BL86" s="106">
        <v>6</v>
      </c>
      <c r="BM86" s="106">
        <v>3</v>
      </c>
      <c r="BN86" s="105"/>
      <c r="BO86" s="106">
        <v>8</v>
      </c>
      <c r="BP86" s="106">
        <v>3</v>
      </c>
      <c r="BQ86" s="106">
        <v>3</v>
      </c>
      <c r="BR86" s="106">
        <v>8</v>
      </c>
      <c r="BS86" s="106">
        <v>6</v>
      </c>
      <c r="BT86" s="106">
        <v>5</v>
      </c>
      <c r="BU86" s="105"/>
      <c r="BV86" s="105"/>
      <c r="BW86" s="106">
        <v>1</v>
      </c>
      <c r="BX86" s="106">
        <v>1</v>
      </c>
      <c r="BY86" s="106">
        <v>3</v>
      </c>
      <c r="BZ86" s="106">
        <v>3</v>
      </c>
      <c r="CA86" s="106">
        <v>3</v>
      </c>
      <c r="CB86" s="105"/>
      <c r="CC86" s="105"/>
    </row>
    <row r="87" spans="1:81" x14ac:dyDescent="0.25">
      <c r="A87" s="94">
        <v>114</v>
      </c>
      <c r="B87" s="94">
        <v>114008</v>
      </c>
      <c r="C87" s="107">
        <v>114008</v>
      </c>
      <c r="D87" s="92" t="b">
        <f>AND(B87=C87)</f>
        <v>1</v>
      </c>
      <c r="E87" s="93">
        <v>43</v>
      </c>
      <c r="F87" s="97"/>
      <c r="G87" s="93">
        <v>43</v>
      </c>
      <c r="H87" s="96">
        <v>15</v>
      </c>
      <c r="I87" s="95">
        <f>H87/G87*100</f>
        <v>34.883720930232556</v>
      </c>
      <c r="J87" s="95">
        <f>AG87/G87*100</f>
        <v>95.348837209302332</v>
      </c>
      <c r="K87" s="95">
        <f>AH87/G87*100</f>
        <v>95.348837209302332</v>
      </c>
      <c r="L87" s="95">
        <f>AI87/G87*100</f>
        <v>34.883720930232556</v>
      </c>
      <c r="M87" s="95">
        <f>(AJ87+AK87+AK87+AL87+AL87+AL87)/(G87*3)*100</f>
        <v>75.193798449612402</v>
      </c>
      <c r="N87" s="95">
        <f>((AN87+AO87+AO87)/(G87*2))*100</f>
        <v>31.395348837209301</v>
      </c>
      <c r="O87" s="95">
        <f>AP87/G87*100</f>
        <v>44.186046511627907</v>
      </c>
      <c r="P87" s="95">
        <f>AQ87/G87*100</f>
        <v>16.279069767441861</v>
      </c>
      <c r="Q87" s="95">
        <f>(AS87+AT87*2+AU87*3+AV87*4)/(G87*4)*100</f>
        <v>30.813953488372093</v>
      </c>
      <c r="R87" s="99">
        <f>(AX87+AY87+AY87)/(G87*2)*100</f>
        <v>63.953488372093027</v>
      </c>
      <c r="S87" s="99">
        <f>AZ87/G87*100</f>
        <v>60.465116279069761</v>
      </c>
      <c r="T87" s="99">
        <f>(BB87+BC87*2+BD87*3)/(G87*3)*100</f>
        <v>62.790697674418603</v>
      </c>
      <c r="U87" s="99">
        <f>(BF87+BG87*2)/(G87*2)*100</f>
        <v>67.441860465116278</v>
      </c>
      <c r="V87" s="99">
        <f>(BI87+BJ87+BJ87)/(G87*2)*100</f>
        <v>36.046511627906973</v>
      </c>
      <c r="W87" s="99">
        <f>(BL87+BM87+BM87)/(G87*2)*100</f>
        <v>47.674418604651166</v>
      </c>
      <c r="X87" s="99">
        <f>(BO87+BP87+BP87)/(G87*2)*100</f>
        <v>51.162790697674424</v>
      </c>
      <c r="Y87" s="99">
        <f>BR87/G87*100</f>
        <v>41.860465116279073</v>
      </c>
      <c r="Z87" s="99">
        <f>BT87/G87*100</f>
        <v>46.511627906976742</v>
      </c>
      <c r="AA87" s="99">
        <f>(BV87+BW87*2+BX87*3+BY87*4+BZ87*5+CA87*6+CB87*7+CC87*8)/(G87*8)*100</f>
        <v>44.767441860465119</v>
      </c>
      <c r="AB87" s="99">
        <v>10.302325581395349</v>
      </c>
      <c r="AC87" s="99"/>
      <c r="AD87" s="99"/>
      <c r="AE87" s="99"/>
      <c r="AF87" s="99"/>
      <c r="AG87" s="96">
        <v>41</v>
      </c>
      <c r="AH87" s="96">
        <v>41</v>
      </c>
      <c r="AI87" s="96">
        <v>15</v>
      </c>
      <c r="AJ87" s="106">
        <v>2</v>
      </c>
      <c r="AK87" s="106">
        <v>25</v>
      </c>
      <c r="AL87" s="106">
        <v>15</v>
      </c>
      <c r="AM87" s="106">
        <v>21</v>
      </c>
      <c r="AN87" s="106">
        <v>17</v>
      </c>
      <c r="AO87" s="106">
        <v>5</v>
      </c>
      <c r="AP87" s="106">
        <v>19</v>
      </c>
      <c r="AQ87" s="106">
        <v>7</v>
      </c>
      <c r="AR87" s="106">
        <v>17</v>
      </c>
      <c r="AS87" s="106">
        <v>9</v>
      </c>
      <c r="AT87" s="106">
        <v>9</v>
      </c>
      <c r="AU87" s="106">
        <v>6</v>
      </c>
      <c r="AV87" s="106">
        <v>2</v>
      </c>
      <c r="AW87" s="106">
        <v>9</v>
      </c>
      <c r="AX87" s="106">
        <v>13</v>
      </c>
      <c r="AY87" s="106">
        <v>21</v>
      </c>
      <c r="AZ87" s="106">
        <v>26</v>
      </c>
      <c r="BA87" s="106">
        <v>8</v>
      </c>
      <c r="BB87" s="106">
        <v>7</v>
      </c>
      <c r="BC87" s="106">
        <v>10</v>
      </c>
      <c r="BD87" s="106">
        <v>18</v>
      </c>
      <c r="BE87" s="106">
        <v>3</v>
      </c>
      <c r="BF87" s="106">
        <v>22</v>
      </c>
      <c r="BG87" s="106">
        <v>18</v>
      </c>
      <c r="BH87" s="106">
        <v>16</v>
      </c>
      <c r="BI87" s="106">
        <v>23</v>
      </c>
      <c r="BJ87" s="106">
        <v>4</v>
      </c>
      <c r="BK87" s="106">
        <v>13</v>
      </c>
      <c r="BL87" s="106">
        <v>19</v>
      </c>
      <c r="BM87" s="106">
        <v>11</v>
      </c>
      <c r="BN87" s="106">
        <v>11</v>
      </c>
      <c r="BO87" s="106">
        <v>20</v>
      </c>
      <c r="BP87" s="106">
        <v>12</v>
      </c>
      <c r="BQ87" s="106">
        <v>25</v>
      </c>
      <c r="BR87" s="106">
        <v>18</v>
      </c>
      <c r="BS87" s="106">
        <v>23</v>
      </c>
      <c r="BT87" s="106">
        <v>20</v>
      </c>
      <c r="BU87" s="106">
        <v>9</v>
      </c>
      <c r="BV87" s="106">
        <v>2</v>
      </c>
      <c r="BW87" s="106">
        <v>4</v>
      </c>
      <c r="BX87" s="106">
        <v>2</v>
      </c>
      <c r="BY87" s="106">
        <v>7</v>
      </c>
      <c r="BZ87" s="106">
        <v>8</v>
      </c>
      <c r="CA87" s="106">
        <v>7</v>
      </c>
      <c r="CB87" s="106">
        <v>4</v>
      </c>
      <c r="CC87" s="105"/>
    </row>
    <row r="88" spans="1:81" x14ac:dyDescent="0.25">
      <c r="A88" s="94">
        <v>114</v>
      </c>
      <c r="B88" s="94">
        <v>114010</v>
      </c>
      <c r="C88" s="107">
        <v>114010</v>
      </c>
      <c r="D88" s="92" t="b">
        <f>AND(B88=C88)</f>
        <v>1</v>
      </c>
      <c r="E88" s="93">
        <v>60</v>
      </c>
      <c r="F88" s="93">
        <v>1</v>
      </c>
      <c r="G88" s="93">
        <v>59</v>
      </c>
      <c r="H88" s="96">
        <v>1</v>
      </c>
      <c r="I88" s="95">
        <f>H88/G88*100</f>
        <v>1.6949152542372881</v>
      </c>
      <c r="J88" s="95">
        <f>AG88/G88*100</f>
        <v>100</v>
      </c>
      <c r="K88" s="95">
        <f>AH88/G88*100</f>
        <v>98.305084745762713</v>
      </c>
      <c r="L88" s="95">
        <f>AI88/G88*100</f>
        <v>61.016949152542374</v>
      </c>
      <c r="M88" s="95">
        <f>(AJ88+AK88+AK88+AL88+AL88+AL88)/(G88*3)*100</f>
        <v>86.440677966101703</v>
      </c>
      <c r="N88" s="95">
        <f>((AN88+AO88+AO88)/(G88*2))*100</f>
        <v>58.474576271186443</v>
      </c>
      <c r="O88" s="95">
        <f>AP88/G88*100</f>
        <v>45.762711864406782</v>
      </c>
      <c r="P88" s="95">
        <f>AQ88/G88*100</f>
        <v>33.898305084745758</v>
      </c>
      <c r="Q88" s="95">
        <f>(AS88+AT88*2+AU88*3+AV88*4)/(G88*4)*100</f>
        <v>49.152542372881356</v>
      </c>
      <c r="R88" s="99">
        <f>(AX88+AY88+AY88)/(G88*2)*100</f>
        <v>72.033898305084747</v>
      </c>
      <c r="S88" s="99">
        <f>AZ88/G88*100</f>
        <v>81.355932203389841</v>
      </c>
      <c r="T88" s="99">
        <f>(BB88+BC88*2+BD88*3)/(G88*3)*100</f>
        <v>75.141242937853107</v>
      </c>
      <c r="U88" s="99">
        <f>(BF88+BG88*2)/(G88*2)*100</f>
        <v>93.220338983050837</v>
      </c>
      <c r="V88" s="99">
        <f>(BI88+BJ88+BJ88)/(G88*2)*100</f>
        <v>65.254237288135599</v>
      </c>
      <c r="W88" s="99">
        <f>(BL88+BM88+BM88)/(G88*2)*100</f>
        <v>68.644067796610159</v>
      </c>
      <c r="X88" s="99">
        <f>(BO88+BP88+BP88)/(G88*2)*100</f>
        <v>63.559322033898304</v>
      </c>
      <c r="Y88" s="99">
        <f>BR88/G88*100</f>
        <v>93.220338983050837</v>
      </c>
      <c r="Z88" s="99">
        <f>BT88/G88*100</f>
        <v>40.677966101694921</v>
      </c>
      <c r="AA88" s="99">
        <f>(BV88+BW88*2+BX88*3+BY88*4+BZ88*5+CA88*6+CB88*7+CC88*8)/(G88*8)*100</f>
        <v>66.101694915254242</v>
      </c>
      <c r="AB88" s="99">
        <v>13.966101694915254</v>
      </c>
      <c r="AC88" s="109"/>
      <c r="AD88" s="109"/>
      <c r="AE88" s="109"/>
      <c r="AF88" s="109"/>
      <c r="AG88" s="96">
        <v>59</v>
      </c>
      <c r="AH88" s="96">
        <v>58</v>
      </c>
      <c r="AI88" s="96">
        <v>36</v>
      </c>
      <c r="AJ88" s="105"/>
      <c r="AK88" s="106">
        <v>24</v>
      </c>
      <c r="AL88" s="106">
        <v>35</v>
      </c>
      <c r="AM88" s="106">
        <v>11</v>
      </c>
      <c r="AN88" s="106">
        <v>27</v>
      </c>
      <c r="AO88" s="106">
        <v>21</v>
      </c>
      <c r="AP88" s="106">
        <v>27</v>
      </c>
      <c r="AQ88" s="106">
        <v>20</v>
      </c>
      <c r="AR88" s="106">
        <v>10</v>
      </c>
      <c r="AS88" s="106">
        <v>11</v>
      </c>
      <c r="AT88" s="106">
        <v>16</v>
      </c>
      <c r="AU88" s="106">
        <v>15</v>
      </c>
      <c r="AV88" s="106">
        <v>7</v>
      </c>
      <c r="AW88" s="106">
        <v>4</v>
      </c>
      <c r="AX88" s="106">
        <v>25</v>
      </c>
      <c r="AY88" s="106">
        <v>30</v>
      </c>
      <c r="AZ88" s="106">
        <v>48</v>
      </c>
      <c r="BA88" s="106">
        <v>3</v>
      </c>
      <c r="BB88" s="106">
        <v>3</v>
      </c>
      <c r="BC88" s="106">
        <v>29</v>
      </c>
      <c r="BD88" s="106">
        <v>24</v>
      </c>
      <c r="BE88" s="105"/>
      <c r="BF88" s="106">
        <v>8</v>
      </c>
      <c r="BG88" s="106">
        <v>51</v>
      </c>
      <c r="BH88" s="106">
        <v>8</v>
      </c>
      <c r="BI88" s="106">
        <v>25</v>
      </c>
      <c r="BJ88" s="106">
        <v>26</v>
      </c>
      <c r="BK88" s="106">
        <v>6</v>
      </c>
      <c r="BL88" s="106">
        <v>25</v>
      </c>
      <c r="BM88" s="106">
        <v>28</v>
      </c>
      <c r="BN88" s="106">
        <v>7</v>
      </c>
      <c r="BO88" s="106">
        <v>29</v>
      </c>
      <c r="BP88" s="106">
        <v>23</v>
      </c>
      <c r="BQ88" s="106">
        <v>4</v>
      </c>
      <c r="BR88" s="106">
        <v>55</v>
      </c>
      <c r="BS88" s="106">
        <v>35</v>
      </c>
      <c r="BT88" s="106">
        <v>24</v>
      </c>
      <c r="BU88" s="105"/>
      <c r="BV88" s="106">
        <v>1</v>
      </c>
      <c r="BW88" s="106">
        <v>4</v>
      </c>
      <c r="BX88" s="106">
        <v>6</v>
      </c>
      <c r="BY88" s="106">
        <v>8</v>
      </c>
      <c r="BZ88" s="106">
        <v>13</v>
      </c>
      <c r="CA88" s="106">
        <v>9</v>
      </c>
      <c r="CB88" s="106">
        <v>10</v>
      </c>
      <c r="CC88" s="106">
        <v>8</v>
      </c>
    </row>
    <row r="89" spans="1:81" x14ac:dyDescent="0.25">
      <c r="A89" s="104"/>
      <c r="B89" s="104"/>
      <c r="C89" s="94"/>
      <c r="D89" s="92" t="b">
        <f>AND(B89=C89)</f>
        <v>1</v>
      </c>
      <c r="E89" s="101">
        <f>SUM(E81:E88)</f>
        <v>458</v>
      </c>
      <c r="F89" s="101">
        <f>SUM(F81:F88)</f>
        <v>24</v>
      </c>
      <c r="G89" s="101">
        <f>SUM(G81:G88)</f>
        <v>434</v>
      </c>
      <c r="H89" s="101">
        <f>SUM(H81:H88)</f>
        <v>42</v>
      </c>
      <c r="I89" s="95">
        <f>H89/G89*100</f>
        <v>9.67741935483871</v>
      </c>
      <c r="J89" s="95">
        <f>AG89/G89*100</f>
        <v>95.161290322580655</v>
      </c>
      <c r="K89" s="95">
        <f>AH89/G89*100</f>
        <v>95.622119815668199</v>
      </c>
      <c r="L89" s="95">
        <f>AI89/G89*100</f>
        <v>56.451612903225815</v>
      </c>
      <c r="M89" s="95">
        <f>(AJ89+AK89+AK89+AL89+AL89+AL89)/(G89*3)*100</f>
        <v>82.411674347158211</v>
      </c>
      <c r="N89" s="95">
        <f>((AN89+AO89+AO89)/(G89*2))*100</f>
        <v>46.428571428571431</v>
      </c>
      <c r="O89" s="95">
        <f>AP89/G89*100</f>
        <v>64.516129032258064</v>
      </c>
      <c r="P89" s="95">
        <f>AQ89/G89*100</f>
        <v>46.082949308755758</v>
      </c>
      <c r="Q89" s="95">
        <f>(AS89+AT89*2+AU89*3+AV89*4)/(G89*4)*100</f>
        <v>50.864055299539167</v>
      </c>
      <c r="R89" s="99">
        <f>(AX89+AY89+AY89)/(G89*2)*100</f>
        <v>80.990783410138249</v>
      </c>
      <c r="S89" s="99">
        <f>AZ89/G89*100</f>
        <v>70.276497695852541</v>
      </c>
      <c r="T89" s="99">
        <f>(BB89+BC89*2+BD89*3)/(G89*3)*100</f>
        <v>77.41935483870968</v>
      </c>
      <c r="U89" s="99">
        <f>(BF89+BG89*2)/(G89*2)*100</f>
        <v>88.709677419354833</v>
      </c>
      <c r="V89" s="99">
        <f>(BI89+BJ89+BJ89)/(G89*2)*100</f>
        <v>53.110599078341011</v>
      </c>
      <c r="W89" s="99">
        <f>(BL89+BM89+BM89)/(G89*2)*100</f>
        <v>52.419354838709673</v>
      </c>
      <c r="X89" s="99">
        <f>(BO89+BP89+BP89)/(G89*2)*100</f>
        <v>58.064516129032263</v>
      </c>
      <c r="Y89" s="99">
        <f>BR89/G89*100</f>
        <v>68.894009216589865</v>
      </c>
      <c r="Z89" s="99">
        <f>BT89/G89*100</f>
        <v>53.686635944700456</v>
      </c>
      <c r="AA89" s="99">
        <f>(BV89+BW89*2+BX89*3+BY89*4+BZ89*5+CA89*6+CB89*7+CC89*8)/(G89*8)*100</f>
        <v>56.221198156682028</v>
      </c>
      <c r="AB89" s="103">
        <v>13.101382488479263</v>
      </c>
      <c r="AC89" s="102"/>
      <c r="AD89" s="102"/>
      <c r="AE89" s="102"/>
      <c r="AF89" s="102"/>
      <c r="AG89" s="101">
        <f>SUM(AG81:AG88)</f>
        <v>413</v>
      </c>
      <c r="AH89" s="101">
        <f>SUM(AH81:AH88)</f>
        <v>415</v>
      </c>
      <c r="AI89" s="101">
        <f>SUM(AI81:AI88)</f>
        <v>245</v>
      </c>
      <c r="AJ89" s="101">
        <f>SUM(AJ81:AJ88)</f>
        <v>17</v>
      </c>
      <c r="AK89" s="101">
        <f>SUM(AK81:AK88)</f>
        <v>177</v>
      </c>
      <c r="AL89" s="101">
        <f>SUM(AL81:AL88)</f>
        <v>234</v>
      </c>
      <c r="AM89" s="101">
        <f>SUM(AM81:AM88)</f>
        <v>152</v>
      </c>
      <c r="AN89" s="101">
        <f>SUM(AN81:AN88)</f>
        <v>161</v>
      </c>
      <c r="AO89" s="101">
        <f>SUM(AO81:AO88)</f>
        <v>121</v>
      </c>
      <c r="AP89" s="101">
        <f>SUM(AP81:AP88)</f>
        <v>280</v>
      </c>
      <c r="AQ89" s="101">
        <f>SUM(AQ81:AQ88)</f>
        <v>200</v>
      </c>
      <c r="AR89" s="101">
        <f>SUM(AR81:AR88)</f>
        <v>69</v>
      </c>
      <c r="AS89" s="101">
        <f>SUM(AS81:AS88)</f>
        <v>83</v>
      </c>
      <c r="AT89" s="101">
        <f>SUM(AT81:AT88)</f>
        <v>108</v>
      </c>
      <c r="AU89" s="101">
        <f>SUM(AU81:AU88)</f>
        <v>112</v>
      </c>
      <c r="AV89" s="101">
        <f>SUM(AV81:AV88)</f>
        <v>62</v>
      </c>
      <c r="AW89" s="101">
        <f>SUM(AW81:AW88)</f>
        <v>23</v>
      </c>
      <c r="AX89" s="101">
        <f>SUM(AX81:AX88)</f>
        <v>119</v>
      </c>
      <c r="AY89" s="101">
        <f>SUM(AY81:AY88)</f>
        <v>292</v>
      </c>
      <c r="AZ89" s="101">
        <f>SUM(AZ81:AZ88)</f>
        <v>305</v>
      </c>
      <c r="BA89" s="101">
        <f>SUM(BA81:BA88)</f>
        <v>20</v>
      </c>
      <c r="BB89" s="101">
        <f>SUM(BB81:BB88)</f>
        <v>42</v>
      </c>
      <c r="BC89" s="101">
        <f>SUM(BC81:BC88)</f>
        <v>150</v>
      </c>
      <c r="BD89" s="101">
        <f>SUM(BD81:BD88)</f>
        <v>222</v>
      </c>
      <c r="BE89" s="101">
        <f>SUM(BE81:BE88)</f>
        <v>5</v>
      </c>
      <c r="BF89" s="101">
        <f>SUM(BF81:BF88)</f>
        <v>88</v>
      </c>
      <c r="BG89" s="101">
        <f>SUM(BG81:BG88)</f>
        <v>341</v>
      </c>
      <c r="BH89" s="101">
        <f>SUM(BH81:BH88)</f>
        <v>96</v>
      </c>
      <c r="BI89" s="101">
        <f>SUM(BI81:BI88)</f>
        <v>215</v>
      </c>
      <c r="BJ89" s="101">
        <f>SUM(BJ81:BJ88)</f>
        <v>123</v>
      </c>
      <c r="BK89" s="101">
        <f>SUM(BK81:BK88)</f>
        <v>92</v>
      </c>
      <c r="BL89" s="101">
        <f>SUM(BL81:BL88)</f>
        <v>229</v>
      </c>
      <c r="BM89" s="101">
        <f>SUM(BM81:BM88)</f>
        <v>113</v>
      </c>
      <c r="BN89" s="101">
        <f>SUM(BN81:BN88)</f>
        <v>64</v>
      </c>
      <c r="BO89" s="101">
        <f>SUM(BO81:BO88)</f>
        <v>236</v>
      </c>
      <c r="BP89" s="101">
        <f>SUM(BP81:BP88)</f>
        <v>134</v>
      </c>
      <c r="BQ89" s="101">
        <f>SUM(BQ81:BQ88)</f>
        <v>135</v>
      </c>
      <c r="BR89" s="101">
        <f>SUM(BR81:BR88)</f>
        <v>299</v>
      </c>
      <c r="BS89" s="101">
        <f>SUM(BS81:BS88)</f>
        <v>201</v>
      </c>
      <c r="BT89" s="101">
        <f>SUM(BT81:BT88)</f>
        <v>233</v>
      </c>
      <c r="BU89" s="101">
        <f>SUM(BU81:BU88)</f>
        <v>13</v>
      </c>
      <c r="BV89" s="101">
        <f>SUM(BV81:BV88)</f>
        <v>15</v>
      </c>
      <c r="BW89" s="101">
        <f>SUM(BW81:BW88)</f>
        <v>30</v>
      </c>
      <c r="BX89" s="101">
        <f>SUM(BX81:BX88)</f>
        <v>61</v>
      </c>
      <c r="BY89" s="101">
        <f>SUM(BY81:BY88)</f>
        <v>91</v>
      </c>
      <c r="BZ89" s="101">
        <f>SUM(BZ81:BZ88)</f>
        <v>92</v>
      </c>
      <c r="CA89" s="101">
        <f>SUM(CA81:CA88)</f>
        <v>71</v>
      </c>
      <c r="CB89" s="101">
        <f>SUM(CB81:CB88)</f>
        <v>44</v>
      </c>
      <c r="CC89" s="101">
        <f>SUM(CC81:CC88)</f>
        <v>17</v>
      </c>
    </row>
    <row r="90" spans="1:81" s="108" customFormat="1" x14ac:dyDescent="0.25">
      <c r="A90" s="94">
        <v>115</v>
      </c>
      <c r="B90" s="94">
        <v>115002</v>
      </c>
      <c r="C90" s="107">
        <v>115002</v>
      </c>
      <c r="D90" s="92" t="b">
        <f>AND(B90=C90)</f>
        <v>1</v>
      </c>
      <c r="E90" s="93">
        <v>97</v>
      </c>
      <c r="F90" s="93">
        <v>9</v>
      </c>
      <c r="G90" s="93">
        <v>88</v>
      </c>
      <c r="H90" s="96">
        <v>7</v>
      </c>
      <c r="I90" s="95">
        <f>H90/G90*100</f>
        <v>7.9545454545454541</v>
      </c>
      <c r="J90" s="95">
        <f>AG90/G90*100</f>
        <v>95.454545454545453</v>
      </c>
      <c r="K90" s="95">
        <f>AH90/G90*100</f>
        <v>98.86363636363636</v>
      </c>
      <c r="L90" s="95">
        <f>AI90/G90*100</f>
        <v>55.68181818181818</v>
      </c>
      <c r="M90" s="95">
        <f>(AJ90+AK90+AK90+AL90+AL90+AL90)/(G90*3)*100</f>
        <v>83.333333333333343</v>
      </c>
      <c r="N90" s="95">
        <f>((AN90+AO90+AO90)/(G90*2))*100</f>
        <v>78.409090909090907</v>
      </c>
      <c r="O90" s="95">
        <f>AP90/G90*100</f>
        <v>84.090909090909093</v>
      </c>
      <c r="P90" s="95">
        <f>AQ90/G90*100</f>
        <v>44.31818181818182</v>
      </c>
      <c r="Q90" s="95">
        <f>(AS90+AT90*2+AU90*3+AV90*4)/(G90*4)*100</f>
        <v>71.306818181818173</v>
      </c>
      <c r="R90" s="99">
        <f>(AX90+AY90+AY90)/(G90*2)*100</f>
        <v>81.818181818181827</v>
      </c>
      <c r="S90" s="99">
        <f>AZ90/G90*100</f>
        <v>75</v>
      </c>
      <c r="T90" s="99">
        <f>(BB90+BC90*2+BD90*3)/(G90*3)*100</f>
        <v>79.545454545454547</v>
      </c>
      <c r="U90" s="99">
        <f>(BF90+BG90*2)/(G90*2)*100</f>
        <v>88.63636363636364</v>
      </c>
      <c r="V90" s="99">
        <f>(BI90+BJ90+BJ90)/(G90*2)*100</f>
        <v>46.590909090909086</v>
      </c>
      <c r="W90" s="99">
        <f>(BL90+BM90+BM90)/(G90*2)*100</f>
        <v>36.363636363636367</v>
      </c>
      <c r="X90" s="99">
        <f>(BO90+BP90+BP90)/(G90*2)*100</f>
        <v>50.56818181818182</v>
      </c>
      <c r="Y90" s="99">
        <f>BR90/G90*100</f>
        <v>61.363636363636367</v>
      </c>
      <c r="Z90" s="99">
        <f>BT90/G90*100</f>
        <v>42.045454545454547</v>
      </c>
      <c r="AA90" s="99">
        <f>(BV90+BW90*2+BX90*3+BY90*4+BZ90*5+CA90*6+CB90*7+CC90*8)/(G90*8)*100</f>
        <v>46.30681818181818</v>
      </c>
      <c r="AB90" s="99">
        <v>13.215909090909092</v>
      </c>
      <c r="AC90" s="99"/>
      <c r="AD90" s="99"/>
      <c r="AE90" s="99"/>
      <c r="AF90" s="99"/>
      <c r="AG90" s="96">
        <v>84</v>
      </c>
      <c r="AH90" s="96">
        <v>87</v>
      </c>
      <c r="AI90" s="96">
        <v>49</v>
      </c>
      <c r="AJ90" s="106">
        <v>2</v>
      </c>
      <c r="AK90" s="106">
        <v>40</v>
      </c>
      <c r="AL90" s="106">
        <v>46</v>
      </c>
      <c r="AM90" s="106">
        <v>7</v>
      </c>
      <c r="AN90" s="106">
        <v>24</v>
      </c>
      <c r="AO90" s="106">
        <v>57</v>
      </c>
      <c r="AP90" s="106">
        <v>74</v>
      </c>
      <c r="AQ90" s="106">
        <v>39</v>
      </c>
      <c r="AR90" s="106">
        <v>7</v>
      </c>
      <c r="AS90" s="106">
        <v>4</v>
      </c>
      <c r="AT90" s="106">
        <v>15</v>
      </c>
      <c r="AU90" s="106">
        <v>31</v>
      </c>
      <c r="AV90" s="106">
        <v>31</v>
      </c>
      <c r="AW90" s="106">
        <v>2</v>
      </c>
      <c r="AX90" s="106">
        <v>28</v>
      </c>
      <c r="AY90" s="106">
        <v>58</v>
      </c>
      <c r="AZ90" s="106">
        <v>66</v>
      </c>
      <c r="BA90" s="106">
        <v>2</v>
      </c>
      <c r="BB90" s="106">
        <v>10</v>
      </c>
      <c r="BC90" s="106">
        <v>28</v>
      </c>
      <c r="BD90" s="106">
        <v>48</v>
      </c>
      <c r="BE90" s="106">
        <v>5</v>
      </c>
      <c r="BF90" s="106">
        <v>10</v>
      </c>
      <c r="BG90" s="106">
        <v>73</v>
      </c>
      <c r="BH90" s="106">
        <v>27</v>
      </c>
      <c r="BI90" s="106">
        <v>40</v>
      </c>
      <c r="BJ90" s="106">
        <v>21</v>
      </c>
      <c r="BK90" s="106">
        <v>30</v>
      </c>
      <c r="BL90" s="106">
        <v>52</v>
      </c>
      <c r="BM90" s="106">
        <v>6</v>
      </c>
      <c r="BN90" s="106">
        <v>19</v>
      </c>
      <c r="BO90" s="106">
        <v>49</v>
      </c>
      <c r="BP90" s="106">
        <v>20</v>
      </c>
      <c r="BQ90" s="106">
        <v>34</v>
      </c>
      <c r="BR90" s="106">
        <v>54</v>
      </c>
      <c r="BS90" s="106">
        <v>51</v>
      </c>
      <c r="BT90" s="106">
        <v>37</v>
      </c>
      <c r="BU90" s="106">
        <v>3</v>
      </c>
      <c r="BV90" s="106">
        <v>11</v>
      </c>
      <c r="BW90" s="106">
        <v>8</v>
      </c>
      <c r="BX90" s="106">
        <v>17</v>
      </c>
      <c r="BY90" s="106">
        <v>18</v>
      </c>
      <c r="BZ90" s="106">
        <v>16</v>
      </c>
      <c r="CA90" s="106">
        <v>9</v>
      </c>
      <c r="CB90" s="106">
        <v>6</v>
      </c>
      <c r="CC90" s="105"/>
    </row>
    <row r="91" spans="1:81" x14ac:dyDescent="0.25">
      <c r="A91" s="94">
        <v>115</v>
      </c>
      <c r="B91" s="94">
        <v>115003</v>
      </c>
      <c r="C91" s="107">
        <v>115003</v>
      </c>
      <c r="D91" s="92" t="b">
        <f>AND(B91=C91)</f>
        <v>1</v>
      </c>
      <c r="E91" s="93">
        <v>38</v>
      </c>
      <c r="F91" s="93">
        <v>4</v>
      </c>
      <c r="G91" s="93">
        <v>34</v>
      </c>
      <c r="H91" s="96">
        <v>5</v>
      </c>
      <c r="I91" s="95">
        <f>H91/G91*100</f>
        <v>14.705882352941178</v>
      </c>
      <c r="J91" s="95">
        <f>AG91/G91*100</f>
        <v>91.17647058823529</v>
      </c>
      <c r="K91" s="95">
        <f>AH91/G91*100</f>
        <v>85.294117647058826</v>
      </c>
      <c r="L91" s="95">
        <f>AI91/G91*100</f>
        <v>52.941176470588239</v>
      </c>
      <c r="M91" s="95">
        <f>(AJ91+AK91+AK91+AL91+AL91+AL91)/(G91*3)*100</f>
        <v>76.470588235294116</v>
      </c>
      <c r="N91" s="95">
        <f>((AN91+AO91+AO91)/(G91*2))*100</f>
        <v>35.294117647058826</v>
      </c>
      <c r="O91" s="95">
        <f>AP91/G91*100</f>
        <v>44.117647058823529</v>
      </c>
      <c r="P91" s="95">
        <f>AQ91/G91*100</f>
        <v>29.411764705882355</v>
      </c>
      <c r="Q91" s="95">
        <f>(AS91+AT91*2+AU91*3+AV91*4)/(G91*4)*100</f>
        <v>36.029411764705884</v>
      </c>
      <c r="R91" s="99">
        <f>(AX91+AY91+AY91)/(G91*2)*100</f>
        <v>73.529411764705884</v>
      </c>
      <c r="S91" s="99">
        <f>AZ91/G91*100</f>
        <v>70.588235294117652</v>
      </c>
      <c r="T91" s="99">
        <f>(BB91+BC91*2+BD91*3)/(G91*3)*100</f>
        <v>72.549019607843135</v>
      </c>
      <c r="U91" s="99">
        <f>(BF91+BG91*2)/(G91*2)*100</f>
        <v>73.529411764705884</v>
      </c>
      <c r="V91" s="99">
        <f>(BI91+BJ91+BJ91)/(G91*2)*100</f>
        <v>51.470588235294116</v>
      </c>
      <c r="W91" s="99">
        <f>(BL91+BM91+BM91)/(G91*2)*100</f>
        <v>51.470588235294116</v>
      </c>
      <c r="X91" s="99">
        <f>(BO91+BP91+BP91)/(G91*2)*100</f>
        <v>52.941176470588239</v>
      </c>
      <c r="Y91" s="99">
        <f>BR91/G91*100</f>
        <v>38.235294117647058</v>
      </c>
      <c r="Z91" s="99">
        <f>BT91/G91*100</f>
        <v>64.705882352941174</v>
      </c>
      <c r="AA91" s="99">
        <f>(BV91+BW91*2+BX91*3+BY91*4+BZ91*5+CA91*6+CB91*7+CC91*8)/(G91*8)*100</f>
        <v>51.838235294117652</v>
      </c>
      <c r="AB91" s="99">
        <v>11.529411764705882</v>
      </c>
      <c r="AC91" s="99"/>
      <c r="AD91" s="99"/>
      <c r="AE91" s="99"/>
      <c r="AF91" s="99"/>
      <c r="AG91" s="96">
        <v>31</v>
      </c>
      <c r="AH91" s="96">
        <v>29</v>
      </c>
      <c r="AI91" s="96">
        <v>18</v>
      </c>
      <c r="AJ91" s="106">
        <v>4</v>
      </c>
      <c r="AK91" s="106">
        <v>13</v>
      </c>
      <c r="AL91" s="106">
        <v>16</v>
      </c>
      <c r="AM91" s="106">
        <v>16</v>
      </c>
      <c r="AN91" s="106">
        <v>12</v>
      </c>
      <c r="AO91" s="106">
        <v>6</v>
      </c>
      <c r="AP91" s="106">
        <v>15</v>
      </c>
      <c r="AQ91" s="106">
        <v>10</v>
      </c>
      <c r="AR91" s="106">
        <v>12</v>
      </c>
      <c r="AS91" s="106">
        <v>4</v>
      </c>
      <c r="AT91" s="106">
        <v>12</v>
      </c>
      <c r="AU91" s="106">
        <v>3</v>
      </c>
      <c r="AV91" s="106">
        <v>3</v>
      </c>
      <c r="AW91" s="106">
        <v>3</v>
      </c>
      <c r="AX91" s="106">
        <v>12</v>
      </c>
      <c r="AY91" s="106">
        <v>19</v>
      </c>
      <c r="AZ91" s="106">
        <v>24</v>
      </c>
      <c r="BA91" s="106">
        <v>2</v>
      </c>
      <c r="BB91" s="106">
        <v>3</v>
      </c>
      <c r="BC91" s="106">
        <v>16</v>
      </c>
      <c r="BD91" s="106">
        <v>13</v>
      </c>
      <c r="BE91" s="106">
        <v>3</v>
      </c>
      <c r="BF91" s="106">
        <v>12</v>
      </c>
      <c r="BG91" s="106">
        <v>19</v>
      </c>
      <c r="BH91" s="106">
        <v>5</v>
      </c>
      <c r="BI91" s="106">
        <v>23</v>
      </c>
      <c r="BJ91" s="106">
        <v>6</v>
      </c>
      <c r="BK91" s="106">
        <v>9</v>
      </c>
      <c r="BL91" s="106">
        <v>15</v>
      </c>
      <c r="BM91" s="106">
        <v>10</v>
      </c>
      <c r="BN91" s="106">
        <v>7</v>
      </c>
      <c r="BO91" s="106">
        <v>18</v>
      </c>
      <c r="BP91" s="106">
        <v>9</v>
      </c>
      <c r="BQ91" s="106">
        <v>21</v>
      </c>
      <c r="BR91" s="106">
        <v>13</v>
      </c>
      <c r="BS91" s="106">
        <v>12</v>
      </c>
      <c r="BT91" s="106">
        <v>22</v>
      </c>
      <c r="BU91" s="105"/>
      <c r="BV91" s="105"/>
      <c r="BW91" s="106">
        <v>3</v>
      </c>
      <c r="BX91" s="106">
        <v>10</v>
      </c>
      <c r="BY91" s="106">
        <v>6</v>
      </c>
      <c r="BZ91" s="106">
        <v>11</v>
      </c>
      <c r="CA91" s="106">
        <v>3</v>
      </c>
      <c r="CB91" s="105"/>
      <c r="CC91" s="106">
        <v>1</v>
      </c>
    </row>
    <row r="92" spans="1:81" x14ac:dyDescent="0.25">
      <c r="A92" s="94">
        <v>115</v>
      </c>
      <c r="B92" s="94">
        <v>115004</v>
      </c>
      <c r="C92" s="107">
        <v>115004</v>
      </c>
      <c r="D92" s="92" t="b">
        <f>AND(B92=C92)</f>
        <v>1</v>
      </c>
      <c r="E92" s="93">
        <v>39</v>
      </c>
      <c r="F92" s="97"/>
      <c r="G92" s="93">
        <v>39</v>
      </c>
      <c r="H92" s="96">
        <v>2</v>
      </c>
      <c r="I92" s="95">
        <f>H92/G92*100</f>
        <v>5.1282051282051277</v>
      </c>
      <c r="J92" s="95">
        <f>AG92/G92*100</f>
        <v>92.307692307692307</v>
      </c>
      <c r="K92" s="95">
        <f>AH92/G92*100</f>
        <v>100</v>
      </c>
      <c r="L92" s="95">
        <f>AI92/G92*100</f>
        <v>84.615384615384613</v>
      </c>
      <c r="M92" s="95">
        <f>(AJ92+AK92+AK92+AL92+AL92+AL92)/(G92*3)*100</f>
        <v>92.307692307692307</v>
      </c>
      <c r="N92" s="95">
        <f>((AN92+AO92+AO92)/(G92*2))*100</f>
        <v>47.435897435897431</v>
      </c>
      <c r="O92" s="95">
        <f>AP92/G92*100</f>
        <v>66.666666666666657</v>
      </c>
      <c r="P92" s="95">
        <f>AQ92/G92*100</f>
        <v>56.410256410256409</v>
      </c>
      <c r="Q92" s="95">
        <f>(AS92+AT92*2+AU92*3+AV92*4)/(G92*4)*100</f>
        <v>54.487179487179482</v>
      </c>
      <c r="R92" s="99">
        <f>(AX92+AY92+AY92)/(G92*2)*100</f>
        <v>91.025641025641022</v>
      </c>
      <c r="S92" s="99">
        <f>AZ92/G92*100</f>
        <v>76.923076923076934</v>
      </c>
      <c r="T92" s="99">
        <f>(BB92+BC92*2+BD92*3)/(G92*3)*100</f>
        <v>86.324786324786331</v>
      </c>
      <c r="U92" s="99">
        <f>(BF92+BG92*2)/(G92*2)*100</f>
        <v>94.871794871794862</v>
      </c>
      <c r="V92" s="99">
        <f>(BI92+BJ92+BJ92)/(G92*2)*100</f>
        <v>53.846153846153847</v>
      </c>
      <c r="W92" s="99">
        <f>(BL92+BM92+BM92)/(G92*2)*100</f>
        <v>48.717948717948715</v>
      </c>
      <c r="X92" s="99">
        <f>(BO92+BP92+BP92)/(G92*2)*100</f>
        <v>55.128205128205131</v>
      </c>
      <c r="Y92" s="99">
        <f>BR92/G92*100</f>
        <v>84.615384615384613</v>
      </c>
      <c r="Z92" s="99">
        <f>BT92/G92*100</f>
        <v>46.153846153846153</v>
      </c>
      <c r="AA92" s="99">
        <f>(BV92+BW92*2+BX92*3+BY92*4+BZ92*5+CA92*6+CB92*7+CC92*8)/(G92*8)*100</f>
        <v>55.769230769230774</v>
      </c>
      <c r="AB92" s="99">
        <v>13.897435897435898</v>
      </c>
      <c r="AC92" s="99"/>
      <c r="AD92" s="99"/>
      <c r="AE92" s="99"/>
      <c r="AF92" s="99"/>
      <c r="AG92" s="96">
        <v>36</v>
      </c>
      <c r="AH92" s="96">
        <v>39</v>
      </c>
      <c r="AI92" s="96">
        <v>33</v>
      </c>
      <c r="AJ92" s="106">
        <v>1</v>
      </c>
      <c r="AK92" s="106">
        <v>7</v>
      </c>
      <c r="AL92" s="106">
        <v>31</v>
      </c>
      <c r="AM92" s="106">
        <v>13</v>
      </c>
      <c r="AN92" s="106">
        <v>15</v>
      </c>
      <c r="AO92" s="106">
        <v>11</v>
      </c>
      <c r="AP92" s="106">
        <v>26</v>
      </c>
      <c r="AQ92" s="106">
        <v>22</v>
      </c>
      <c r="AR92" s="106">
        <v>8</v>
      </c>
      <c r="AS92" s="106">
        <v>5</v>
      </c>
      <c r="AT92" s="106">
        <v>6</v>
      </c>
      <c r="AU92" s="106">
        <v>12</v>
      </c>
      <c r="AV92" s="106">
        <v>8</v>
      </c>
      <c r="AW92" s="105"/>
      <c r="AX92" s="106">
        <v>7</v>
      </c>
      <c r="AY92" s="106">
        <v>32</v>
      </c>
      <c r="AZ92" s="106">
        <v>30</v>
      </c>
      <c r="BA92" s="105"/>
      <c r="BB92" s="106">
        <v>3</v>
      </c>
      <c r="BC92" s="106">
        <v>10</v>
      </c>
      <c r="BD92" s="106">
        <v>26</v>
      </c>
      <c r="BE92" s="105"/>
      <c r="BF92" s="106">
        <v>4</v>
      </c>
      <c r="BG92" s="106">
        <v>35</v>
      </c>
      <c r="BH92" s="106">
        <v>8</v>
      </c>
      <c r="BI92" s="106">
        <v>20</v>
      </c>
      <c r="BJ92" s="106">
        <v>11</v>
      </c>
      <c r="BK92" s="106">
        <v>4</v>
      </c>
      <c r="BL92" s="106">
        <v>32</v>
      </c>
      <c r="BM92" s="106">
        <v>3</v>
      </c>
      <c r="BN92" s="106">
        <v>7</v>
      </c>
      <c r="BO92" s="106">
        <v>21</v>
      </c>
      <c r="BP92" s="106">
        <v>11</v>
      </c>
      <c r="BQ92" s="106">
        <v>6</v>
      </c>
      <c r="BR92" s="106">
        <v>33</v>
      </c>
      <c r="BS92" s="106">
        <v>21</v>
      </c>
      <c r="BT92" s="106">
        <v>18</v>
      </c>
      <c r="BU92" s="105"/>
      <c r="BV92" s="105"/>
      <c r="BW92" s="106">
        <v>5</v>
      </c>
      <c r="BX92" s="106">
        <v>5</v>
      </c>
      <c r="BY92" s="106">
        <v>8</v>
      </c>
      <c r="BZ92" s="106">
        <v>10</v>
      </c>
      <c r="CA92" s="106">
        <v>10</v>
      </c>
      <c r="CB92" s="106">
        <v>1</v>
      </c>
      <c r="CC92" s="105"/>
    </row>
    <row r="93" spans="1:81" x14ac:dyDescent="0.25">
      <c r="A93" s="94"/>
      <c r="B93" s="107">
        <v>115006</v>
      </c>
      <c r="C93" s="107">
        <v>115006</v>
      </c>
      <c r="D93" s="92" t="b">
        <f>AND(B93=C93)</f>
        <v>1</v>
      </c>
      <c r="E93" s="93"/>
      <c r="F93" s="97"/>
      <c r="G93" s="93"/>
      <c r="H93" s="96"/>
      <c r="I93" s="95"/>
      <c r="J93" s="95"/>
      <c r="K93" s="95"/>
      <c r="L93" s="95"/>
      <c r="M93" s="95"/>
      <c r="N93" s="95"/>
      <c r="O93" s="95"/>
      <c r="P93" s="95"/>
      <c r="Q93" s="95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109"/>
      <c r="AD93" s="109"/>
      <c r="AE93" s="109"/>
      <c r="AF93" s="109"/>
      <c r="AG93" s="96"/>
      <c r="AH93" s="96"/>
      <c r="AI93" s="96"/>
      <c r="AJ93" s="111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5"/>
      <c r="AX93" s="106"/>
      <c r="AY93" s="106"/>
      <c r="AZ93" s="106"/>
      <c r="BA93" s="105"/>
      <c r="BB93" s="111"/>
      <c r="BC93" s="106"/>
      <c r="BD93" s="106"/>
      <c r="BE93" s="105"/>
      <c r="BF93" s="111"/>
      <c r="BG93" s="106"/>
      <c r="BH93" s="106"/>
      <c r="BI93" s="106"/>
      <c r="BJ93" s="111"/>
      <c r="BK93" s="106"/>
      <c r="BL93" s="106"/>
      <c r="BM93" s="106"/>
      <c r="BN93" s="106"/>
      <c r="BO93" s="106"/>
      <c r="BP93" s="111"/>
      <c r="BQ93" s="111"/>
      <c r="BR93" s="106"/>
      <c r="BS93" s="106"/>
      <c r="BT93" s="106"/>
      <c r="BU93" s="105"/>
      <c r="BV93" s="105"/>
      <c r="BW93" s="106"/>
      <c r="BX93" s="106"/>
      <c r="BY93" s="106"/>
      <c r="BZ93" s="111"/>
      <c r="CA93" s="106"/>
      <c r="CB93" s="111"/>
      <c r="CC93" s="105"/>
    </row>
    <row r="94" spans="1:81" x14ac:dyDescent="0.25">
      <c r="A94" s="94">
        <v>115</v>
      </c>
      <c r="B94" s="94">
        <v>115007</v>
      </c>
      <c r="C94" s="107">
        <v>115007</v>
      </c>
      <c r="D94" s="92" t="b">
        <f>AND(B94=C94)</f>
        <v>1</v>
      </c>
      <c r="E94" s="93">
        <v>7</v>
      </c>
      <c r="F94" s="97"/>
      <c r="G94" s="93">
        <v>7</v>
      </c>
      <c r="H94" s="96"/>
      <c r="I94" s="95">
        <f>H94/G94*100</f>
        <v>0</v>
      </c>
      <c r="J94" s="95">
        <f>AG94/G94*100</f>
        <v>100</v>
      </c>
      <c r="K94" s="95">
        <f>AH94/G94*100</f>
        <v>100</v>
      </c>
      <c r="L94" s="95">
        <f>AI94/G94*100</f>
        <v>42.857142857142854</v>
      </c>
      <c r="M94" s="95">
        <f>(AJ94+AK94+AK94+AL94+AL94+AL94)/(G94*3)*100</f>
        <v>80.952380952380949</v>
      </c>
      <c r="N94" s="95">
        <f>((AN94+AO94+AO94)/(G94*2))*100</f>
        <v>42.857142857142854</v>
      </c>
      <c r="O94" s="95">
        <f>AP94/G94*100</f>
        <v>57.142857142857139</v>
      </c>
      <c r="P94" s="95">
        <f>AQ94/G94*100</f>
        <v>85.714285714285708</v>
      </c>
      <c r="Q94" s="95">
        <f>(AS94+AT94*2+AU94*3+AV94*4)/(G94*4)*100</f>
        <v>57.142857142857139</v>
      </c>
      <c r="R94" s="99">
        <f>(AX94+AY94+AY94)/(G94*2)*100</f>
        <v>92.857142857142861</v>
      </c>
      <c r="S94" s="99">
        <f>AZ94/G94*100</f>
        <v>100</v>
      </c>
      <c r="T94" s="99">
        <f>(BB94+BC94*2+BD94*3)/(G94*3)*100</f>
        <v>95.238095238095227</v>
      </c>
      <c r="U94" s="99">
        <f>(BF94+BG94*2)/(G94*2)*100</f>
        <v>100</v>
      </c>
      <c r="V94" s="99">
        <f>(BI94+BJ94+BJ94)/(G94*2)*100</f>
        <v>28.571428571428569</v>
      </c>
      <c r="W94" s="99">
        <f>(BL94+BM94+BM94)/(G94*2)*100</f>
        <v>42.857142857142854</v>
      </c>
      <c r="X94" s="99">
        <f>(BO94+BP94+BP94)/(G94*2)*100</f>
        <v>14.285714285714285</v>
      </c>
      <c r="Y94" s="99">
        <f>BR94/G94*100</f>
        <v>100</v>
      </c>
      <c r="Z94" s="99">
        <f>BT94/G94*100</f>
        <v>28.571428571428569</v>
      </c>
      <c r="AA94" s="99">
        <f>(BV94+BW94*2+BX94*3+BY94*4+BZ94*5+CA94*6+CB94*7+CC94*8)/(G94*8)*100</f>
        <v>37.5</v>
      </c>
      <c r="AB94" s="99">
        <v>12.571428571428571</v>
      </c>
      <c r="AC94" s="109"/>
      <c r="AD94" s="109"/>
      <c r="AE94" s="109"/>
      <c r="AF94" s="109"/>
      <c r="AG94" s="96">
        <v>7</v>
      </c>
      <c r="AH94" s="96">
        <v>7</v>
      </c>
      <c r="AI94" s="96">
        <v>3</v>
      </c>
      <c r="AJ94" s="105"/>
      <c r="AK94" s="106">
        <v>4</v>
      </c>
      <c r="AL94" s="106">
        <v>3</v>
      </c>
      <c r="AM94" s="106">
        <v>3</v>
      </c>
      <c r="AN94" s="106">
        <v>2</v>
      </c>
      <c r="AO94" s="106">
        <v>2</v>
      </c>
      <c r="AP94" s="106">
        <v>4</v>
      </c>
      <c r="AQ94" s="106">
        <v>6</v>
      </c>
      <c r="AR94" s="106">
        <v>1</v>
      </c>
      <c r="AS94" s="106">
        <v>1</v>
      </c>
      <c r="AT94" s="106">
        <v>1</v>
      </c>
      <c r="AU94" s="106">
        <v>3</v>
      </c>
      <c r="AV94" s="106">
        <v>1</v>
      </c>
      <c r="AW94" s="105"/>
      <c r="AX94" s="106">
        <v>1</v>
      </c>
      <c r="AY94" s="106">
        <v>6</v>
      </c>
      <c r="AZ94" s="106">
        <v>7</v>
      </c>
      <c r="BA94" s="105"/>
      <c r="BB94" s="105"/>
      <c r="BC94" s="106">
        <v>1</v>
      </c>
      <c r="BD94" s="106">
        <v>6</v>
      </c>
      <c r="BE94" s="105"/>
      <c r="BF94" s="105"/>
      <c r="BG94" s="106">
        <v>7</v>
      </c>
      <c r="BH94" s="106">
        <v>3</v>
      </c>
      <c r="BI94" s="106">
        <v>4</v>
      </c>
      <c r="BJ94" s="105"/>
      <c r="BK94" s="106">
        <v>2</v>
      </c>
      <c r="BL94" s="106">
        <v>4</v>
      </c>
      <c r="BM94" s="106">
        <v>1</v>
      </c>
      <c r="BN94" s="106">
        <v>5</v>
      </c>
      <c r="BO94" s="106">
        <v>2</v>
      </c>
      <c r="BP94" s="105"/>
      <c r="BQ94" s="105"/>
      <c r="BR94" s="106">
        <v>7</v>
      </c>
      <c r="BS94" s="106">
        <v>5</v>
      </c>
      <c r="BT94" s="106">
        <v>2</v>
      </c>
      <c r="BU94" s="105"/>
      <c r="BV94" s="105"/>
      <c r="BW94" s="106">
        <v>4</v>
      </c>
      <c r="BX94" s="106">
        <v>1</v>
      </c>
      <c r="BY94" s="106">
        <v>1</v>
      </c>
      <c r="BZ94" s="105"/>
      <c r="CA94" s="106">
        <v>1</v>
      </c>
      <c r="CB94" s="105"/>
      <c r="CC94" s="105"/>
    </row>
    <row r="95" spans="1:81" x14ac:dyDescent="0.25">
      <c r="A95" s="104"/>
      <c r="B95" s="104"/>
      <c r="C95" s="94"/>
      <c r="D95" s="92" t="b">
        <f>AND(B95=C95)</f>
        <v>1</v>
      </c>
      <c r="E95" s="101">
        <f>SUM(E90:E94)</f>
        <v>181</v>
      </c>
      <c r="F95" s="101">
        <f>SUM(F90:F94)</f>
        <v>13</v>
      </c>
      <c r="G95" s="101">
        <f>SUM(G90:G94)</f>
        <v>168</v>
      </c>
      <c r="H95" s="101">
        <f>SUM(H90:H94)</f>
        <v>14</v>
      </c>
      <c r="I95" s="95">
        <f>H95/G95*100</f>
        <v>8.3333333333333321</v>
      </c>
      <c r="J95" s="95">
        <f>AG95/G95*100</f>
        <v>94.047619047619051</v>
      </c>
      <c r="K95" s="95">
        <f>AH95/G95*100</f>
        <v>96.428571428571431</v>
      </c>
      <c r="L95" s="95">
        <f>AI95/G95*100</f>
        <v>61.30952380952381</v>
      </c>
      <c r="M95" s="95">
        <f>(AJ95+AK95+AK95+AL95+AL95+AL95)/(G95*3)*100</f>
        <v>83.928571428571431</v>
      </c>
      <c r="N95" s="95">
        <f>((AN95+AO95+AO95)/(G95*2))*100</f>
        <v>61.011904761904766</v>
      </c>
      <c r="O95" s="95">
        <f>AP95/G95*100</f>
        <v>70.833333333333343</v>
      </c>
      <c r="P95" s="95">
        <f>AQ95/G95*100</f>
        <v>45.833333333333329</v>
      </c>
      <c r="Q95" s="95">
        <f>(AS95+AT95*2+AU95*3+AV95*4)/(G95*4)*100</f>
        <v>59.672619047619044</v>
      </c>
      <c r="R95" s="99">
        <f>(AX95+AY95+AY95)/(G95*2)*100</f>
        <v>82.738095238095227</v>
      </c>
      <c r="S95" s="99">
        <f>AZ95/G95*100</f>
        <v>75.595238095238088</v>
      </c>
      <c r="T95" s="99">
        <f>(BB95+BC95*2+BD95*3)/(G95*3)*100</f>
        <v>80.357142857142861</v>
      </c>
      <c r="U95" s="99">
        <f>(BF95+BG95*2)/(G95*2)*100</f>
        <v>87.5</v>
      </c>
      <c r="V95" s="99">
        <f>(BI95+BJ95+BJ95)/(G95*2)*100</f>
        <v>48.511904761904759</v>
      </c>
      <c r="W95" s="99">
        <f>(BL95+BM95+BM95)/(G95*2)*100</f>
        <v>42.55952380952381</v>
      </c>
      <c r="X95" s="99">
        <f>(BO95+BP95+BP95)/(G95*2)*100</f>
        <v>50.595238095238095</v>
      </c>
      <c r="Y95" s="99">
        <f>BR95/G95*100</f>
        <v>63.69047619047619</v>
      </c>
      <c r="Z95" s="99">
        <f>BT95/G95*100</f>
        <v>47.023809523809526</v>
      </c>
      <c r="AA95" s="99">
        <f>(BV95+BW95*2+BX95*3+BY95*4+BZ95*5+CA95*6+CB95*7+CC95*8)/(G95*8)*100</f>
        <v>49.255952380952387</v>
      </c>
      <c r="AB95" s="103">
        <v>13.005952380952381</v>
      </c>
      <c r="AC95" s="102"/>
      <c r="AD95" s="102"/>
      <c r="AE95" s="102"/>
      <c r="AF95" s="102"/>
      <c r="AG95" s="101">
        <f>SUM(AG90:AG94)</f>
        <v>158</v>
      </c>
      <c r="AH95" s="101">
        <f>SUM(AH90:AH94)</f>
        <v>162</v>
      </c>
      <c r="AI95" s="101">
        <f>SUM(AI90:AI94)</f>
        <v>103</v>
      </c>
      <c r="AJ95" s="101">
        <f>SUM(AJ90:AJ94)</f>
        <v>7</v>
      </c>
      <c r="AK95" s="101">
        <f>SUM(AK90:AK94)</f>
        <v>64</v>
      </c>
      <c r="AL95" s="101">
        <f>SUM(AL90:AL94)</f>
        <v>96</v>
      </c>
      <c r="AM95" s="101">
        <f>SUM(AM90:AM94)</f>
        <v>39</v>
      </c>
      <c r="AN95" s="101">
        <f>SUM(AN90:AN94)</f>
        <v>53</v>
      </c>
      <c r="AO95" s="101">
        <f>SUM(AO90:AO94)</f>
        <v>76</v>
      </c>
      <c r="AP95" s="101">
        <f>SUM(AP90:AP94)</f>
        <v>119</v>
      </c>
      <c r="AQ95" s="101">
        <f>SUM(AQ90:AQ94)</f>
        <v>77</v>
      </c>
      <c r="AR95" s="101">
        <f>SUM(AR90:AR94)</f>
        <v>28</v>
      </c>
      <c r="AS95" s="101">
        <f>SUM(AS90:AS94)</f>
        <v>14</v>
      </c>
      <c r="AT95" s="101">
        <f>SUM(AT90:AT94)</f>
        <v>34</v>
      </c>
      <c r="AU95" s="101">
        <f>SUM(AU90:AU94)</f>
        <v>49</v>
      </c>
      <c r="AV95" s="101">
        <f>SUM(AV90:AV94)</f>
        <v>43</v>
      </c>
      <c r="AW95" s="101">
        <f>SUM(AW90:AW94)</f>
        <v>5</v>
      </c>
      <c r="AX95" s="101">
        <f>SUM(AX90:AX94)</f>
        <v>48</v>
      </c>
      <c r="AY95" s="101">
        <f>SUM(AY90:AY94)</f>
        <v>115</v>
      </c>
      <c r="AZ95" s="101">
        <f>SUM(AZ90:AZ94)</f>
        <v>127</v>
      </c>
      <c r="BA95" s="101">
        <f>SUM(BA90:BA94)</f>
        <v>4</v>
      </c>
      <c r="BB95" s="101">
        <f>SUM(BB90:BB94)</f>
        <v>16</v>
      </c>
      <c r="BC95" s="101">
        <f>SUM(BC90:BC94)</f>
        <v>55</v>
      </c>
      <c r="BD95" s="101">
        <f>SUM(BD90:BD94)</f>
        <v>93</v>
      </c>
      <c r="BE95" s="101">
        <f>SUM(BE90:BE94)</f>
        <v>8</v>
      </c>
      <c r="BF95" s="101">
        <f>SUM(BF90:BF94)</f>
        <v>26</v>
      </c>
      <c r="BG95" s="101">
        <f>SUM(BG90:BG94)</f>
        <v>134</v>
      </c>
      <c r="BH95" s="101">
        <f>SUM(BH90:BH94)</f>
        <v>43</v>
      </c>
      <c r="BI95" s="101">
        <f>SUM(BI90:BI94)</f>
        <v>87</v>
      </c>
      <c r="BJ95" s="101">
        <f>SUM(BJ90:BJ94)</f>
        <v>38</v>
      </c>
      <c r="BK95" s="101">
        <f>SUM(BK90:BK94)</f>
        <v>45</v>
      </c>
      <c r="BL95" s="101">
        <f>SUM(BL90:BL94)</f>
        <v>103</v>
      </c>
      <c r="BM95" s="101">
        <f>SUM(BM90:BM94)</f>
        <v>20</v>
      </c>
      <c r="BN95" s="101">
        <f>SUM(BN90:BN94)</f>
        <v>38</v>
      </c>
      <c r="BO95" s="101">
        <f>SUM(BO90:BO94)</f>
        <v>90</v>
      </c>
      <c r="BP95" s="101">
        <f>SUM(BP90:BP94)</f>
        <v>40</v>
      </c>
      <c r="BQ95" s="101">
        <f>SUM(BQ90:BQ94)</f>
        <v>61</v>
      </c>
      <c r="BR95" s="101">
        <f>SUM(BR90:BR94)</f>
        <v>107</v>
      </c>
      <c r="BS95" s="101">
        <f>SUM(BS90:BS94)</f>
        <v>89</v>
      </c>
      <c r="BT95" s="101">
        <f>SUM(BT90:BT94)</f>
        <v>79</v>
      </c>
      <c r="BU95" s="101">
        <f>SUM(BU90:BU94)</f>
        <v>3</v>
      </c>
      <c r="BV95" s="101">
        <f>SUM(BV90:BV94)</f>
        <v>11</v>
      </c>
      <c r="BW95" s="101">
        <f>SUM(BW90:BW94)</f>
        <v>20</v>
      </c>
      <c r="BX95" s="101">
        <f>SUM(BX90:BX94)</f>
        <v>33</v>
      </c>
      <c r="BY95" s="101">
        <f>SUM(BY90:BY94)</f>
        <v>33</v>
      </c>
      <c r="BZ95" s="101">
        <f>SUM(BZ90:BZ94)</f>
        <v>37</v>
      </c>
      <c r="CA95" s="101">
        <f>SUM(CA90:CA94)</f>
        <v>23</v>
      </c>
      <c r="CB95" s="101">
        <f>SUM(CB90:CB94)</f>
        <v>7</v>
      </c>
      <c r="CC95" s="101">
        <f>SUM(CC90:CC94)</f>
        <v>1</v>
      </c>
    </row>
    <row r="96" spans="1:81" s="108" customFormat="1" x14ac:dyDescent="0.25">
      <c r="A96" s="94">
        <v>116</v>
      </c>
      <c r="B96" s="94">
        <v>116001</v>
      </c>
      <c r="C96" s="107">
        <v>116001</v>
      </c>
      <c r="D96" s="92" t="b">
        <f>AND(B96=C96)</f>
        <v>1</v>
      </c>
      <c r="E96" s="93">
        <v>8</v>
      </c>
      <c r="F96" s="93">
        <v>1</v>
      </c>
      <c r="G96" s="93">
        <v>7</v>
      </c>
      <c r="H96" s="96">
        <v>7</v>
      </c>
      <c r="I96" s="95">
        <f>H96/G96*100</f>
        <v>100</v>
      </c>
      <c r="J96" s="95">
        <f>AG96/G96*100</f>
        <v>85.714285714285708</v>
      </c>
      <c r="K96" s="95">
        <f>AH96/G96*100</f>
        <v>85.714285714285708</v>
      </c>
      <c r="L96" s="95">
        <f>AI96/G96*100</f>
        <v>28.571428571428569</v>
      </c>
      <c r="M96" s="95">
        <f>(AJ96+AK96+AK96+AL96+AL96+AL96)/(G96*3)*100</f>
        <v>66.666666666666657</v>
      </c>
      <c r="N96" s="95">
        <f>((AN96+AO96+AO96)/(G96*2))*100</f>
        <v>0</v>
      </c>
      <c r="O96" s="95">
        <f>AP96/G96*100</f>
        <v>0</v>
      </c>
      <c r="P96" s="95">
        <f>AQ96/G96*100</f>
        <v>0</v>
      </c>
      <c r="Q96" s="95">
        <f>(AS96+AT96*2+AU96*3+AV96*4)/(G96*4)*100</f>
        <v>0</v>
      </c>
      <c r="R96" s="99">
        <f>(AX96+AY96+AY96)/(G96*2)*100</f>
        <v>50</v>
      </c>
      <c r="S96" s="99">
        <f>AZ96/G96*100</f>
        <v>42.857142857142854</v>
      </c>
      <c r="T96" s="99">
        <f>(BB96+BC96*2+BD96*3)/(G96*3)*100</f>
        <v>47.619047619047613</v>
      </c>
      <c r="U96" s="99">
        <f>(BF96+BG96*2)/(G96*2)*100</f>
        <v>7.1428571428571423</v>
      </c>
      <c r="V96" s="99">
        <f>(BI96+BJ96+BJ96)/(G96*2)*100</f>
        <v>14.285714285714285</v>
      </c>
      <c r="W96" s="99">
        <f>(BL96+BM96+BM96)/(G96*2)*100</f>
        <v>21.428571428571427</v>
      </c>
      <c r="X96" s="99">
        <f>(BO96+BP96+BP96)/(G96*2)*100</f>
        <v>64.285714285714292</v>
      </c>
      <c r="Y96" s="99">
        <f>BR96/G96*100</f>
        <v>0</v>
      </c>
      <c r="Z96" s="99">
        <f>BT96/G96*100</f>
        <v>28.571428571428569</v>
      </c>
      <c r="AA96" s="99">
        <f>(BV96+BW96*2+BX96*3+BY96*4+BZ96*5+CA96*6+CB96*7+CC96*8)/(G96*8)*100</f>
        <v>28.571428571428569</v>
      </c>
      <c r="AB96" s="99">
        <v>5.8571428571428568</v>
      </c>
      <c r="AC96" s="109"/>
      <c r="AD96" s="109"/>
      <c r="AE96" s="109"/>
      <c r="AF96" s="109"/>
      <c r="AG96" s="96">
        <v>6</v>
      </c>
      <c r="AH96" s="96">
        <v>6</v>
      </c>
      <c r="AI96" s="96">
        <v>2</v>
      </c>
      <c r="AJ96" s="105"/>
      <c r="AK96" s="106">
        <v>4</v>
      </c>
      <c r="AL96" s="106">
        <v>2</v>
      </c>
      <c r="AM96" s="106">
        <v>7</v>
      </c>
      <c r="AN96" s="105"/>
      <c r="AO96" s="105"/>
      <c r="AP96" s="105"/>
      <c r="AQ96" s="105"/>
      <c r="AR96" s="106">
        <v>7</v>
      </c>
      <c r="AS96" s="105"/>
      <c r="AT96" s="105"/>
      <c r="AU96" s="105"/>
      <c r="AV96" s="105"/>
      <c r="AW96" s="106">
        <v>2</v>
      </c>
      <c r="AX96" s="106">
        <v>3</v>
      </c>
      <c r="AY96" s="106">
        <v>2</v>
      </c>
      <c r="AZ96" s="106">
        <v>3</v>
      </c>
      <c r="BA96" s="106">
        <v>2</v>
      </c>
      <c r="BB96" s="106">
        <v>1</v>
      </c>
      <c r="BC96" s="106">
        <v>3</v>
      </c>
      <c r="BD96" s="106">
        <v>1</v>
      </c>
      <c r="BE96" s="106">
        <v>6</v>
      </c>
      <c r="BF96" s="106">
        <v>1</v>
      </c>
      <c r="BG96" s="105"/>
      <c r="BH96" s="106">
        <v>5</v>
      </c>
      <c r="BI96" s="106">
        <v>2</v>
      </c>
      <c r="BJ96" s="105"/>
      <c r="BK96" s="106">
        <v>4</v>
      </c>
      <c r="BL96" s="106">
        <v>3</v>
      </c>
      <c r="BM96" s="105"/>
      <c r="BN96" s="105"/>
      <c r="BO96" s="106">
        <v>5</v>
      </c>
      <c r="BP96" s="106">
        <v>2</v>
      </c>
      <c r="BQ96" s="106">
        <v>7</v>
      </c>
      <c r="BR96" s="105"/>
      <c r="BS96" s="106">
        <v>5</v>
      </c>
      <c r="BT96" s="106">
        <v>2</v>
      </c>
      <c r="BU96" s="105"/>
      <c r="BV96" s="106">
        <v>2</v>
      </c>
      <c r="BW96" s="106">
        <v>3</v>
      </c>
      <c r="BX96" s="106">
        <v>1</v>
      </c>
      <c r="BY96" s="105"/>
      <c r="BZ96" s="106">
        <v>1</v>
      </c>
      <c r="CA96" s="105"/>
      <c r="CB96" s="105"/>
      <c r="CC96" s="105"/>
    </row>
    <row r="97" spans="1:81" x14ac:dyDescent="0.25">
      <c r="A97" s="94">
        <v>116</v>
      </c>
      <c r="B97" s="94">
        <v>116002</v>
      </c>
      <c r="C97" s="107">
        <v>116002</v>
      </c>
      <c r="D97" s="92" t="b">
        <f>AND(B97=C97)</f>
        <v>1</v>
      </c>
      <c r="E97" s="93">
        <v>26</v>
      </c>
      <c r="F97" s="93">
        <v>4</v>
      </c>
      <c r="G97" s="93">
        <v>22</v>
      </c>
      <c r="H97" s="96">
        <v>9</v>
      </c>
      <c r="I97" s="95">
        <f>H97/G97*100</f>
        <v>40.909090909090914</v>
      </c>
      <c r="J97" s="95">
        <f>AG97/G97*100</f>
        <v>100</v>
      </c>
      <c r="K97" s="95">
        <f>AH97/G97*100</f>
        <v>100</v>
      </c>
      <c r="L97" s="95">
        <f>AI97/G97*100</f>
        <v>40.909090909090914</v>
      </c>
      <c r="M97" s="95">
        <f>(AJ97+AK97+AK97+AL97+AL97+AL97)/(G97*3)*100</f>
        <v>80.303030303030297</v>
      </c>
      <c r="N97" s="95">
        <f>((AN97+AO97+AO97)/(G97*2))*100</f>
        <v>20.454545454545457</v>
      </c>
      <c r="O97" s="95">
        <f>AP97/G97*100</f>
        <v>31.818181818181817</v>
      </c>
      <c r="P97" s="95">
        <f>AQ97/G97*100</f>
        <v>31.818181818181817</v>
      </c>
      <c r="Q97" s="95">
        <f>(AS97+AT97*2+AU97*3+AV97*4)/(G97*4)*100</f>
        <v>26.136363636363637</v>
      </c>
      <c r="R97" s="99">
        <f>(AX97+AY97+AY97)/(G97*2)*100</f>
        <v>68.181818181818173</v>
      </c>
      <c r="S97" s="99">
        <f>AZ97/G97*100</f>
        <v>59.090909090909093</v>
      </c>
      <c r="T97" s="99">
        <f>(BB97+BC97*2+BD97*3)/(G97*3)*100</f>
        <v>65.151515151515156</v>
      </c>
      <c r="U97" s="99">
        <f>(BF97+BG97*2)/(G97*2)*100</f>
        <v>68.181818181818173</v>
      </c>
      <c r="V97" s="99">
        <f>(BI97+BJ97+BJ97)/(G97*2)*100</f>
        <v>31.818181818181817</v>
      </c>
      <c r="W97" s="99">
        <f>(BL97+BM97+BM97)/(G97*2)*100</f>
        <v>18.181818181818183</v>
      </c>
      <c r="X97" s="99">
        <f>(BO97+BP97+BP97)/(G97*2)*100</f>
        <v>40.909090909090914</v>
      </c>
      <c r="Y97" s="99">
        <f>BR97/G97*100</f>
        <v>36.363636363636367</v>
      </c>
      <c r="Z97" s="99">
        <f>BT97/G97*100</f>
        <v>54.54545454545454</v>
      </c>
      <c r="AA97" s="99">
        <f>(BV97+BW97*2+BX97*3+BY97*4+BZ97*5+CA97*6+CB97*7+CC97*8)/(G97*8)*100</f>
        <v>34.090909090909086</v>
      </c>
      <c r="AB97" s="99">
        <v>9.5</v>
      </c>
      <c r="AC97" s="109"/>
      <c r="AD97" s="109"/>
      <c r="AE97" s="109"/>
      <c r="AF97" s="109"/>
      <c r="AG97" s="96">
        <v>22</v>
      </c>
      <c r="AH97" s="96">
        <v>22</v>
      </c>
      <c r="AI97" s="96">
        <v>9</v>
      </c>
      <c r="AJ97" s="105"/>
      <c r="AK97" s="106">
        <v>13</v>
      </c>
      <c r="AL97" s="106">
        <v>9</v>
      </c>
      <c r="AM97" s="106">
        <v>14</v>
      </c>
      <c r="AN97" s="106">
        <v>7</v>
      </c>
      <c r="AO97" s="106">
        <v>1</v>
      </c>
      <c r="AP97" s="106">
        <v>7</v>
      </c>
      <c r="AQ97" s="106">
        <v>7</v>
      </c>
      <c r="AR97" s="106">
        <v>10</v>
      </c>
      <c r="AS97" s="106">
        <v>4</v>
      </c>
      <c r="AT97" s="106">
        <v>5</v>
      </c>
      <c r="AU97" s="106">
        <v>3</v>
      </c>
      <c r="AV97" s="105"/>
      <c r="AW97" s="106">
        <v>4</v>
      </c>
      <c r="AX97" s="106">
        <v>6</v>
      </c>
      <c r="AY97" s="106">
        <v>12</v>
      </c>
      <c r="AZ97" s="106">
        <v>13</v>
      </c>
      <c r="BA97" s="106">
        <v>3</v>
      </c>
      <c r="BB97" s="106">
        <v>4</v>
      </c>
      <c r="BC97" s="106">
        <v>6</v>
      </c>
      <c r="BD97" s="106">
        <v>9</v>
      </c>
      <c r="BE97" s="106">
        <v>3</v>
      </c>
      <c r="BF97" s="106">
        <v>8</v>
      </c>
      <c r="BG97" s="106">
        <v>11</v>
      </c>
      <c r="BH97" s="106">
        <v>9</v>
      </c>
      <c r="BI97" s="106">
        <v>12</v>
      </c>
      <c r="BJ97" s="106">
        <v>1</v>
      </c>
      <c r="BK97" s="106">
        <v>15</v>
      </c>
      <c r="BL97" s="106">
        <v>6</v>
      </c>
      <c r="BM97" s="106">
        <v>1</v>
      </c>
      <c r="BN97" s="106">
        <v>7</v>
      </c>
      <c r="BO97" s="106">
        <v>12</v>
      </c>
      <c r="BP97" s="106">
        <v>3</v>
      </c>
      <c r="BQ97" s="106">
        <v>14</v>
      </c>
      <c r="BR97" s="106">
        <v>8</v>
      </c>
      <c r="BS97" s="106">
        <v>10</v>
      </c>
      <c r="BT97" s="106">
        <v>12</v>
      </c>
      <c r="BU97" s="106">
        <v>5</v>
      </c>
      <c r="BV97" s="106">
        <v>2</v>
      </c>
      <c r="BW97" s="106">
        <v>2</v>
      </c>
      <c r="BX97" s="106">
        <v>5</v>
      </c>
      <c r="BY97" s="106">
        <v>4</v>
      </c>
      <c r="BZ97" s="106">
        <v>2</v>
      </c>
      <c r="CA97" s="106">
        <v>1</v>
      </c>
      <c r="CB97" s="106">
        <v>1</v>
      </c>
      <c r="CC97" s="105"/>
    </row>
    <row r="98" spans="1:81" x14ac:dyDescent="0.25">
      <c r="A98" s="94">
        <v>116</v>
      </c>
      <c r="B98" s="94">
        <v>116003</v>
      </c>
      <c r="C98" s="107">
        <v>116003</v>
      </c>
      <c r="D98" s="92" t="b">
        <f>AND(B98=C98)</f>
        <v>1</v>
      </c>
      <c r="E98" s="93">
        <v>74</v>
      </c>
      <c r="F98" s="93">
        <v>3</v>
      </c>
      <c r="G98" s="93">
        <v>71</v>
      </c>
      <c r="H98" s="96">
        <v>2</v>
      </c>
      <c r="I98" s="95">
        <f>H98/G98*100</f>
        <v>2.8169014084507045</v>
      </c>
      <c r="J98" s="95">
        <f>AG98/G98*100</f>
        <v>92.957746478873233</v>
      </c>
      <c r="K98" s="95">
        <f>AH98/G98*100</f>
        <v>98.591549295774655</v>
      </c>
      <c r="L98" s="95">
        <f>AI98/G98*100</f>
        <v>52.112676056338024</v>
      </c>
      <c r="M98" s="95">
        <f>(AJ98+AK98+AK98+AL98+AL98+AL98)/(G98*3)*100</f>
        <v>81.220657276995297</v>
      </c>
      <c r="N98" s="95">
        <f>((AN98+AO98+AO98)/(G98*2))*100</f>
        <v>35.2112676056338</v>
      </c>
      <c r="O98" s="95">
        <f>AP98/G98*100</f>
        <v>81.690140845070431</v>
      </c>
      <c r="P98" s="95">
        <f>AQ98/G98*100</f>
        <v>70.422535211267601</v>
      </c>
      <c r="Q98" s="95">
        <f>(AS98+AT98*2+AU98*3+AV98*4)/(G98*4)*100</f>
        <v>55.633802816901415</v>
      </c>
      <c r="R98" s="99">
        <f>(AX98+AY98+AY98)/(G98*2)*100</f>
        <v>95.070422535211264</v>
      </c>
      <c r="S98" s="99">
        <f>AZ98/G98*100</f>
        <v>73.239436619718319</v>
      </c>
      <c r="T98" s="99">
        <f>(BB98+BC98*2+BD98*3)/(G98*3)*100</f>
        <v>87.793427230046944</v>
      </c>
      <c r="U98" s="99">
        <f>(BF98+BG98*2)/(G98*2)*100</f>
        <v>90.845070422535215</v>
      </c>
      <c r="V98" s="99">
        <f>(BI98+BJ98+BJ98)/(G98*2)*100</f>
        <v>53.521126760563376</v>
      </c>
      <c r="W98" s="99">
        <f>(BL98+BM98+BM98)/(G98*2)*100</f>
        <v>62.676056338028175</v>
      </c>
      <c r="X98" s="99">
        <f>(BO98+BP98+BP98)/(G98*2)*100</f>
        <v>71.126760563380287</v>
      </c>
      <c r="Y98" s="99">
        <f>BR98/G98*100</f>
        <v>77.464788732394368</v>
      </c>
      <c r="Z98" s="99">
        <f>BT98/G98*100</f>
        <v>52.112676056338024</v>
      </c>
      <c r="AA98" s="99">
        <f>(BV98+BW98*2+BX98*3+BY98*4+BZ98*5+CA98*6+CB98*7+CC98*8)/(G98*8)*100</f>
        <v>63.028169014084511</v>
      </c>
      <c r="AB98" s="99">
        <v>14.154929577464788</v>
      </c>
      <c r="AC98" s="99"/>
      <c r="AD98" s="99"/>
      <c r="AE98" s="99"/>
      <c r="AF98" s="99"/>
      <c r="AG98" s="96">
        <v>66</v>
      </c>
      <c r="AH98" s="96">
        <v>70</v>
      </c>
      <c r="AI98" s="96">
        <v>37</v>
      </c>
      <c r="AJ98" s="106">
        <v>4</v>
      </c>
      <c r="AK98" s="106">
        <v>32</v>
      </c>
      <c r="AL98" s="106">
        <v>35</v>
      </c>
      <c r="AM98" s="106">
        <v>31</v>
      </c>
      <c r="AN98" s="106">
        <v>30</v>
      </c>
      <c r="AO98" s="106">
        <v>10</v>
      </c>
      <c r="AP98" s="106">
        <v>58</v>
      </c>
      <c r="AQ98" s="106">
        <v>50</v>
      </c>
      <c r="AR98" s="106">
        <v>9</v>
      </c>
      <c r="AS98" s="106">
        <v>6</v>
      </c>
      <c r="AT98" s="106">
        <v>25</v>
      </c>
      <c r="AU98" s="106">
        <v>22</v>
      </c>
      <c r="AV98" s="106">
        <v>9</v>
      </c>
      <c r="AW98" s="106">
        <v>1</v>
      </c>
      <c r="AX98" s="106">
        <v>5</v>
      </c>
      <c r="AY98" s="106">
        <v>65</v>
      </c>
      <c r="AZ98" s="106">
        <v>52</v>
      </c>
      <c r="BA98" s="106">
        <v>1</v>
      </c>
      <c r="BB98" s="106">
        <v>2</v>
      </c>
      <c r="BC98" s="106">
        <v>19</v>
      </c>
      <c r="BD98" s="106">
        <v>49</v>
      </c>
      <c r="BE98" s="105"/>
      <c r="BF98" s="106">
        <v>13</v>
      </c>
      <c r="BG98" s="106">
        <v>58</v>
      </c>
      <c r="BH98" s="106">
        <v>11</v>
      </c>
      <c r="BI98" s="106">
        <v>38</v>
      </c>
      <c r="BJ98" s="106">
        <v>19</v>
      </c>
      <c r="BK98" s="106">
        <v>2</v>
      </c>
      <c r="BL98" s="106">
        <v>43</v>
      </c>
      <c r="BM98" s="106">
        <v>23</v>
      </c>
      <c r="BN98" s="106">
        <v>2</v>
      </c>
      <c r="BO98" s="106">
        <v>31</v>
      </c>
      <c r="BP98" s="106">
        <v>35</v>
      </c>
      <c r="BQ98" s="106">
        <v>13</v>
      </c>
      <c r="BR98" s="106">
        <v>55</v>
      </c>
      <c r="BS98" s="106">
        <v>31</v>
      </c>
      <c r="BT98" s="106">
        <v>37</v>
      </c>
      <c r="BU98" s="106">
        <v>3</v>
      </c>
      <c r="BV98" s="105"/>
      <c r="BW98" s="106">
        <v>2</v>
      </c>
      <c r="BX98" s="106">
        <v>7</v>
      </c>
      <c r="BY98" s="106">
        <v>12</v>
      </c>
      <c r="BZ98" s="106">
        <v>13</v>
      </c>
      <c r="CA98" s="106">
        <v>21</v>
      </c>
      <c r="CB98" s="106">
        <v>10</v>
      </c>
      <c r="CC98" s="106">
        <v>3</v>
      </c>
    </row>
    <row r="99" spans="1:81" x14ac:dyDescent="0.25">
      <c r="A99" s="94">
        <v>116</v>
      </c>
      <c r="B99" s="94">
        <v>116004</v>
      </c>
      <c r="C99" s="107">
        <v>116004</v>
      </c>
      <c r="D99" s="92" t="b">
        <f>AND(B99=C99)</f>
        <v>1</v>
      </c>
      <c r="E99" s="93">
        <v>65</v>
      </c>
      <c r="F99" s="97"/>
      <c r="G99" s="93">
        <v>65</v>
      </c>
      <c r="H99" s="96">
        <v>2</v>
      </c>
      <c r="I99" s="95">
        <f>H99/G99*100</f>
        <v>3.0769230769230771</v>
      </c>
      <c r="J99" s="95">
        <f>AG99/G99*100</f>
        <v>87.692307692307693</v>
      </c>
      <c r="K99" s="95">
        <f>AH99/G99*100</f>
        <v>98.461538461538467</v>
      </c>
      <c r="L99" s="95">
        <f>AI99/G99*100</f>
        <v>55.384615384615387</v>
      </c>
      <c r="M99" s="95">
        <f>(AJ99+AK99+AK99+AL99+AL99+AL99)/(G99*3)*100</f>
        <v>80.512820512820511</v>
      </c>
      <c r="N99" s="95">
        <f>((AN99+AO99+AO99)/(G99*2))*100</f>
        <v>43.07692307692308</v>
      </c>
      <c r="O99" s="95">
        <f>AP99/G99*100</f>
        <v>76.923076923076934</v>
      </c>
      <c r="P99" s="95">
        <f>AQ99/G99*100</f>
        <v>58.461538461538467</v>
      </c>
      <c r="Q99" s="95">
        <f>(AS99+AT99*2+AU99*3+AV99*4)/(G99*4)*100</f>
        <v>55.384615384615387</v>
      </c>
      <c r="R99" s="99">
        <f>(AX99+AY99+AY99)/(G99*2)*100</f>
        <v>86.15384615384616</v>
      </c>
      <c r="S99" s="99">
        <f>AZ99/G99*100</f>
        <v>60</v>
      </c>
      <c r="T99" s="99">
        <f>(BB99+BC99*2+BD99*3)/(G99*3)*100</f>
        <v>77.435897435897445</v>
      </c>
      <c r="U99" s="99">
        <f>(BF99+BG99*2)/(G99*2)*100</f>
        <v>93.84615384615384</v>
      </c>
      <c r="V99" s="99">
        <f>(BI99+BJ99+BJ99)/(G99*2)*100</f>
        <v>40.769230769230766</v>
      </c>
      <c r="W99" s="99">
        <f>(BL99+BM99+BM99)/(G99*2)*100</f>
        <v>36.153846153846153</v>
      </c>
      <c r="X99" s="99">
        <f>(BO99+BP99+BP99)/(G99*2)*100</f>
        <v>60</v>
      </c>
      <c r="Y99" s="99">
        <f>BR99/G99*100</f>
        <v>80</v>
      </c>
      <c r="Z99" s="99">
        <f>BT99/G99*100</f>
        <v>73.846153846153854</v>
      </c>
      <c r="AA99" s="99">
        <f>(BV99+BW99*2+BX99*3+BY99*4+BZ99*5+CA99*6+CB99*7+CC99*8)/(G99*8)*100</f>
        <v>53.46153846153846</v>
      </c>
      <c r="AB99" s="99">
        <v>13.107692307692307</v>
      </c>
      <c r="AC99" s="99"/>
      <c r="AD99" s="99"/>
      <c r="AE99" s="99"/>
      <c r="AF99" s="99"/>
      <c r="AG99" s="96">
        <v>57</v>
      </c>
      <c r="AH99" s="96">
        <v>64</v>
      </c>
      <c r="AI99" s="96">
        <v>36</v>
      </c>
      <c r="AJ99" s="106">
        <v>5</v>
      </c>
      <c r="AK99" s="106">
        <v>25</v>
      </c>
      <c r="AL99" s="106">
        <v>34</v>
      </c>
      <c r="AM99" s="106">
        <v>19</v>
      </c>
      <c r="AN99" s="106">
        <v>36</v>
      </c>
      <c r="AO99" s="106">
        <v>10</v>
      </c>
      <c r="AP99" s="106">
        <v>50</v>
      </c>
      <c r="AQ99" s="106">
        <v>38</v>
      </c>
      <c r="AR99" s="106">
        <v>5</v>
      </c>
      <c r="AS99" s="106">
        <v>13</v>
      </c>
      <c r="AT99" s="106">
        <v>18</v>
      </c>
      <c r="AU99" s="106">
        <v>21</v>
      </c>
      <c r="AV99" s="106">
        <v>8</v>
      </c>
      <c r="AW99" s="106">
        <v>2</v>
      </c>
      <c r="AX99" s="106">
        <v>14</v>
      </c>
      <c r="AY99" s="106">
        <v>49</v>
      </c>
      <c r="AZ99" s="106">
        <v>39</v>
      </c>
      <c r="BA99" s="106">
        <v>1</v>
      </c>
      <c r="BB99" s="106">
        <v>3</v>
      </c>
      <c r="BC99" s="106">
        <v>35</v>
      </c>
      <c r="BD99" s="106">
        <v>26</v>
      </c>
      <c r="BE99" s="106">
        <v>1</v>
      </c>
      <c r="BF99" s="106">
        <v>6</v>
      </c>
      <c r="BG99" s="106">
        <v>58</v>
      </c>
      <c r="BH99" s="106">
        <v>29</v>
      </c>
      <c r="BI99" s="106">
        <v>19</v>
      </c>
      <c r="BJ99" s="106">
        <v>17</v>
      </c>
      <c r="BK99" s="106">
        <v>22</v>
      </c>
      <c r="BL99" s="106">
        <v>37</v>
      </c>
      <c r="BM99" s="106">
        <v>5</v>
      </c>
      <c r="BN99" s="106">
        <v>8</v>
      </c>
      <c r="BO99" s="106">
        <v>36</v>
      </c>
      <c r="BP99" s="106">
        <v>21</v>
      </c>
      <c r="BQ99" s="106">
        <v>13</v>
      </c>
      <c r="BR99" s="106">
        <v>52</v>
      </c>
      <c r="BS99" s="106">
        <v>17</v>
      </c>
      <c r="BT99" s="106">
        <v>48</v>
      </c>
      <c r="BU99" s="105"/>
      <c r="BV99" s="106">
        <v>2</v>
      </c>
      <c r="BW99" s="106">
        <v>7</v>
      </c>
      <c r="BX99" s="106">
        <v>15</v>
      </c>
      <c r="BY99" s="106">
        <v>15</v>
      </c>
      <c r="BZ99" s="106">
        <v>8</v>
      </c>
      <c r="CA99" s="106">
        <v>10</v>
      </c>
      <c r="CB99" s="106">
        <v>7</v>
      </c>
      <c r="CC99" s="106">
        <v>1</v>
      </c>
    </row>
    <row r="100" spans="1:81" x14ac:dyDescent="0.25">
      <c r="A100" s="104"/>
      <c r="B100" s="104"/>
      <c r="C100" s="94"/>
      <c r="D100" s="92" t="b">
        <f>AND(B100=C100)</f>
        <v>1</v>
      </c>
      <c r="E100" s="101">
        <f>SUM(E96:E99)</f>
        <v>173</v>
      </c>
      <c r="F100" s="101">
        <f>SUM(F96:F99)</f>
        <v>8</v>
      </c>
      <c r="G100" s="101">
        <f>SUM(G96:G99)</f>
        <v>165</v>
      </c>
      <c r="H100" s="101">
        <f>SUM(H96:H99)</f>
        <v>20</v>
      </c>
      <c r="I100" s="95">
        <f>H100/G100*100</f>
        <v>12.121212121212121</v>
      </c>
      <c r="J100" s="95">
        <f>AG100/G100*100</f>
        <v>91.515151515151516</v>
      </c>
      <c r="K100" s="95">
        <f>AH100/G100*100</f>
        <v>98.181818181818187</v>
      </c>
      <c r="L100" s="95">
        <f>AI100/G100*100</f>
        <v>50.909090909090907</v>
      </c>
      <c r="M100" s="95">
        <f>(AJ100+AK100+AK100+AL100+AL100+AL100)/(G100*3)*100</f>
        <v>80.202020202020194</v>
      </c>
      <c r="N100" s="95">
        <f>((AN100+AO100+AO100)/(G100*2))*100</f>
        <v>34.848484848484851</v>
      </c>
      <c r="O100" s="95">
        <f>AP100/G100*100</f>
        <v>69.696969696969703</v>
      </c>
      <c r="P100" s="95">
        <f>AQ100/G100*100</f>
        <v>57.575757575757578</v>
      </c>
      <c r="Q100" s="95">
        <f>(AS100+AT100*2+AU100*3+AV100*4)/(G100*4)*100</f>
        <v>49.242424242424242</v>
      </c>
      <c r="R100" s="99">
        <f>(AX100+AY100+AY100)/(G100*2)*100</f>
        <v>86.060606060606062</v>
      </c>
      <c r="S100" s="99">
        <f>AZ100/G100*100</f>
        <v>64.848484848484844</v>
      </c>
      <c r="T100" s="99">
        <f>(BB100+BC100*2+BD100*3)/(G100*3)*100</f>
        <v>78.98989898989899</v>
      </c>
      <c r="U100" s="99">
        <f>(BF100+BG100*2)/(G100*2)*100</f>
        <v>85.454545454545453</v>
      </c>
      <c r="V100" s="99">
        <f>(BI100+BJ100+BJ100)/(G100*2)*100</f>
        <v>43.939393939393938</v>
      </c>
      <c r="W100" s="99">
        <f>(BL100+BM100+BM100)/(G100*2)*100</f>
        <v>44.545454545454547</v>
      </c>
      <c r="X100" s="99">
        <f>(BO100+BP100+BP100)/(G100*2)*100</f>
        <v>62.424242424242429</v>
      </c>
      <c r="Y100" s="99">
        <f>BR100/G100*100</f>
        <v>69.696969696969703</v>
      </c>
      <c r="Z100" s="99">
        <f>BT100/G100*100</f>
        <v>60</v>
      </c>
      <c r="AA100" s="99">
        <f>(BV100+BW100*2+BX100*3+BY100*4+BZ100*5+CA100*6+CB100*7+CC100*8)/(G100*8)*100</f>
        <v>53.939393939393945</v>
      </c>
      <c r="AB100" s="103">
        <v>12.76969696969697</v>
      </c>
      <c r="AC100" s="102"/>
      <c r="AD100" s="102"/>
      <c r="AE100" s="102"/>
      <c r="AF100" s="102"/>
      <c r="AG100" s="101">
        <f>SUM(AG96:AG99)</f>
        <v>151</v>
      </c>
      <c r="AH100" s="101">
        <f>SUM(AH96:AH99)</f>
        <v>162</v>
      </c>
      <c r="AI100" s="101">
        <f>SUM(AI96:AI99)</f>
        <v>84</v>
      </c>
      <c r="AJ100" s="101">
        <f>SUM(AJ96:AJ99)</f>
        <v>9</v>
      </c>
      <c r="AK100" s="101">
        <f>SUM(AK96:AK99)</f>
        <v>74</v>
      </c>
      <c r="AL100" s="101">
        <f>SUM(AL96:AL99)</f>
        <v>80</v>
      </c>
      <c r="AM100" s="101">
        <f>SUM(AM96:AM99)</f>
        <v>71</v>
      </c>
      <c r="AN100" s="101">
        <f>SUM(AN96:AN99)</f>
        <v>73</v>
      </c>
      <c r="AO100" s="101">
        <f>SUM(AO96:AO99)</f>
        <v>21</v>
      </c>
      <c r="AP100" s="101">
        <f>SUM(AP96:AP99)</f>
        <v>115</v>
      </c>
      <c r="AQ100" s="101">
        <f>SUM(AQ96:AQ99)</f>
        <v>95</v>
      </c>
      <c r="AR100" s="101">
        <f>SUM(AR96:AR99)</f>
        <v>31</v>
      </c>
      <c r="AS100" s="101">
        <f>SUM(AS96:AS99)</f>
        <v>23</v>
      </c>
      <c r="AT100" s="101">
        <f>SUM(AT96:AT99)</f>
        <v>48</v>
      </c>
      <c r="AU100" s="101">
        <f>SUM(AU96:AU99)</f>
        <v>46</v>
      </c>
      <c r="AV100" s="101">
        <f>SUM(AV96:AV99)</f>
        <v>17</v>
      </c>
      <c r="AW100" s="101">
        <f>SUM(AW96:AW99)</f>
        <v>9</v>
      </c>
      <c r="AX100" s="101">
        <f>SUM(AX96:AX99)</f>
        <v>28</v>
      </c>
      <c r="AY100" s="101">
        <f>SUM(AY96:AY99)</f>
        <v>128</v>
      </c>
      <c r="AZ100" s="101">
        <f>SUM(AZ96:AZ99)</f>
        <v>107</v>
      </c>
      <c r="BA100" s="101">
        <f>SUM(BA96:BA99)</f>
        <v>7</v>
      </c>
      <c r="BB100" s="101">
        <f>SUM(BB96:BB99)</f>
        <v>10</v>
      </c>
      <c r="BC100" s="101">
        <f>SUM(BC96:BC99)</f>
        <v>63</v>
      </c>
      <c r="BD100" s="101">
        <f>SUM(BD96:BD99)</f>
        <v>85</v>
      </c>
      <c r="BE100" s="101">
        <f>SUM(BE96:BE99)</f>
        <v>10</v>
      </c>
      <c r="BF100" s="101">
        <f>SUM(BF96:BF99)</f>
        <v>28</v>
      </c>
      <c r="BG100" s="101">
        <f>SUM(BG96:BG99)</f>
        <v>127</v>
      </c>
      <c r="BH100" s="101">
        <f>SUM(BH96:BH99)</f>
        <v>54</v>
      </c>
      <c r="BI100" s="101">
        <f>SUM(BI96:BI99)</f>
        <v>71</v>
      </c>
      <c r="BJ100" s="101">
        <f>SUM(BJ96:BJ99)</f>
        <v>37</v>
      </c>
      <c r="BK100" s="101">
        <f>SUM(BK96:BK99)</f>
        <v>43</v>
      </c>
      <c r="BL100" s="101">
        <f>SUM(BL96:BL99)</f>
        <v>89</v>
      </c>
      <c r="BM100" s="101">
        <f>SUM(BM96:BM99)</f>
        <v>29</v>
      </c>
      <c r="BN100" s="101">
        <f>SUM(BN96:BN99)</f>
        <v>17</v>
      </c>
      <c r="BO100" s="101">
        <f>SUM(BO96:BO99)</f>
        <v>84</v>
      </c>
      <c r="BP100" s="101">
        <f>SUM(BP96:BP99)</f>
        <v>61</v>
      </c>
      <c r="BQ100" s="101">
        <f>SUM(BQ96:BQ99)</f>
        <v>47</v>
      </c>
      <c r="BR100" s="101">
        <f>SUM(BR96:BR99)</f>
        <v>115</v>
      </c>
      <c r="BS100" s="101">
        <f>SUM(BS96:BS99)</f>
        <v>63</v>
      </c>
      <c r="BT100" s="101">
        <f>SUM(BT96:BT99)</f>
        <v>99</v>
      </c>
      <c r="BU100" s="101">
        <f>SUM(BU96:BU99)</f>
        <v>8</v>
      </c>
      <c r="BV100" s="101">
        <f>SUM(BV96:BV99)</f>
        <v>6</v>
      </c>
      <c r="BW100" s="101">
        <f>SUM(BW96:BW99)</f>
        <v>14</v>
      </c>
      <c r="BX100" s="101">
        <f>SUM(BX96:BX99)</f>
        <v>28</v>
      </c>
      <c r="BY100" s="101">
        <f>SUM(BY96:BY99)</f>
        <v>31</v>
      </c>
      <c r="BZ100" s="101">
        <f>SUM(BZ96:BZ99)</f>
        <v>24</v>
      </c>
      <c r="CA100" s="101">
        <f>SUM(CA96:CA99)</f>
        <v>32</v>
      </c>
      <c r="CB100" s="101">
        <f>SUM(CB96:CB99)</f>
        <v>18</v>
      </c>
      <c r="CC100" s="101">
        <f>SUM(CC96:CC99)</f>
        <v>4</v>
      </c>
    </row>
    <row r="101" spans="1:81" s="108" customFormat="1" x14ac:dyDescent="0.25">
      <c r="A101" s="94">
        <v>117</v>
      </c>
      <c r="B101" s="94">
        <v>117001</v>
      </c>
      <c r="C101" s="107">
        <v>117001</v>
      </c>
      <c r="D101" s="92" t="b">
        <f>AND(B101=C101)</f>
        <v>1</v>
      </c>
      <c r="E101" s="93">
        <v>44</v>
      </c>
      <c r="F101" s="93">
        <v>3</v>
      </c>
      <c r="G101" s="93">
        <v>41</v>
      </c>
      <c r="H101" s="96">
        <v>2</v>
      </c>
      <c r="I101" s="95">
        <f>H101/G101*100</f>
        <v>4.8780487804878048</v>
      </c>
      <c r="J101" s="95">
        <f>AG101/G101*100</f>
        <v>97.560975609756099</v>
      </c>
      <c r="K101" s="95">
        <f>AH101/G101*100</f>
        <v>100</v>
      </c>
      <c r="L101" s="95">
        <f>AI101/G101*100</f>
        <v>60.975609756097562</v>
      </c>
      <c r="M101" s="95">
        <f>(AJ101+AK101+AK101+AL101+AL101+AL101)/(G101*3)*100</f>
        <v>86.178861788617894</v>
      </c>
      <c r="N101" s="95">
        <f>((AN101+AO101+AO101)/(G101*2))*100</f>
        <v>69.512195121951208</v>
      </c>
      <c r="O101" s="95">
        <f>AP101/G101*100</f>
        <v>80.487804878048792</v>
      </c>
      <c r="P101" s="95">
        <f>AQ101/G101*100</f>
        <v>58.536585365853654</v>
      </c>
      <c r="Q101" s="95">
        <f>(AS101+AT101*2+AU101*3+AV101*4)/(G101*4)*100</f>
        <v>69.512195121951208</v>
      </c>
      <c r="R101" s="99">
        <f>(AX101+AY101+AY101)/(G101*2)*100</f>
        <v>81.707317073170728</v>
      </c>
      <c r="S101" s="99">
        <f>AZ101/G101*100</f>
        <v>65.853658536585371</v>
      </c>
      <c r="T101" s="99">
        <f>(BB101+BC101*2+BD101*3)/(G101*3)*100</f>
        <v>76.422764227642276</v>
      </c>
      <c r="U101" s="99">
        <f>(BF101+BG101*2)/(G101*2)*100</f>
        <v>84.146341463414629</v>
      </c>
      <c r="V101" s="99">
        <f>(BI101+BJ101+BJ101)/(G101*2)*100</f>
        <v>59.756097560975604</v>
      </c>
      <c r="W101" s="99">
        <f>(BL101+BM101+BM101)/(G101*2)*100</f>
        <v>64.634146341463421</v>
      </c>
      <c r="X101" s="99">
        <f>(BO101+BP101+BP101)/(G101*2)*100</f>
        <v>45.121951219512198</v>
      </c>
      <c r="Y101" s="99">
        <f>BR101/G101*100</f>
        <v>65.853658536585371</v>
      </c>
      <c r="Z101" s="99">
        <f>BT101/G101*100</f>
        <v>48.780487804878049</v>
      </c>
      <c r="AA101" s="99">
        <f>(BV101+BW101*2+BX101*3+BY101*4+BZ101*5+CA101*6+CB101*7+CC101*8)/(G101*8)*100</f>
        <v>56.707317073170728</v>
      </c>
      <c r="AB101" s="99">
        <v>13.878048780487806</v>
      </c>
      <c r="AC101" s="109"/>
      <c r="AD101" s="109"/>
      <c r="AE101" s="109"/>
      <c r="AF101" s="109"/>
      <c r="AG101" s="96">
        <v>40</v>
      </c>
      <c r="AH101" s="96">
        <v>41</v>
      </c>
      <c r="AI101" s="96">
        <v>25</v>
      </c>
      <c r="AJ101" s="105"/>
      <c r="AK101" s="106">
        <v>17</v>
      </c>
      <c r="AL101" s="106">
        <v>24</v>
      </c>
      <c r="AM101" s="106">
        <v>6</v>
      </c>
      <c r="AN101" s="106">
        <v>13</v>
      </c>
      <c r="AO101" s="106">
        <v>22</v>
      </c>
      <c r="AP101" s="106">
        <v>33</v>
      </c>
      <c r="AQ101" s="106">
        <v>24</v>
      </c>
      <c r="AR101" s="106">
        <v>2</v>
      </c>
      <c r="AS101" s="106">
        <v>6</v>
      </c>
      <c r="AT101" s="106">
        <v>6</v>
      </c>
      <c r="AU101" s="106">
        <v>12</v>
      </c>
      <c r="AV101" s="106">
        <v>15</v>
      </c>
      <c r="AW101" s="105"/>
      <c r="AX101" s="106">
        <v>15</v>
      </c>
      <c r="AY101" s="106">
        <v>26</v>
      </c>
      <c r="AZ101" s="106">
        <v>27</v>
      </c>
      <c r="BA101" s="105"/>
      <c r="BB101" s="106">
        <v>3</v>
      </c>
      <c r="BC101" s="106">
        <v>23</v>
      </c>
      <c r="BD101" s="106">
        <v>15</v>
      </c>
      <c r="BE101" s="106">
        <v>1</v>
      </c>
      <c r="BF101" s="106">
        <v>11</v>
      </c>
      <c r="BG101" s="106">
        <v>29</v>
      </c>
      <c r="BH101" s="106">
        <v>5</v>
      </c>
      <c r="BI101" s="106">
        <v>23</v>
      </c>
      <c r="BJ101" s="106">
        <v>13</v>
      </c>
      <c r="BK101" s="105"/>
      <c r="BL101" s="106">
        <v>29</v>
      </c>
      <c r="BM101" s="106">
        <v>12</v>
      </c>
      <c r="BN101" s="106">
        <v>12</v>
      </c>
      <c r="BO101" s="106">
        <v>21</v>
      </c>
      <c r="BP101" s="106">
        <v>8</v>
      </c>
      <c r="BQ101" s="106">
        <v>14</v>
      </c>
      <c r="BR101" s="106">
        <v>27</v>
      </c>
      <c r="BS101" s="106">
        <v>21</v>
      </c>
      <c r="BT101" s="106">
        <v>20</v>
      </c>
      <c r="BU101" s="105"/>
      <c r="BV101" s="105"/>
      <c r="BW101" s="106">
        <v>5</v>
      </c>
      <c r="BX101" s="106">
        <v>3</v>
      </c>
      <c r="BY101" s="106">
        <v>13</v>
      </c>
      <c r="BZ101" s="106">
        <v>10</v>
      </c>
      <c r="CA101" s="106">
        <v>6</v>
      </c>
      <c r="CB101" s="106">
        <v>3</v>
      </c>
      <c r="CC101" s="106">
        <v>1</v>
      </c>
    </row>
    <row r="102" spans="1:81" x14ac:dyDescent="0.25">
      <c r="A102" s="94">
        <v>117</v>
      </c>
      <c r="B102" s="94">
        <v>117002</v>
      </c>
      <c r="C102" s="107">
        <v>117002</v>
      </c>
      <c r="D102" s="92" t="b">
        <f>AND(B102=C102)</f>
        <v>1</v>
      </c>
      <c r="E102" s="93">
        <v>60</v>
      </c>
      <c r="F102" s="93">
        <v>7</v>
      </c>
      <c r="G102" s="93">
        <v>53</v>
      </c>
      <c r="H102" s="96"/>
      <c r="I102" s="95">
        <f>H102/G102*100</f>
        <v>0</v>
      </c>
      <c r="J102" s="95">
        <f>AG102/G102*100</f>
        <v>98.113207547169807</v>
      </c>
      <c r="K102" s="95">
        <f>AH102/G102*100</f>
        <v>100</v>
      </c>
      <c r="L102" s="95">
        <f>AI102/G102*100</f>
        <v>54.716981132075468</v>
      </c>
      <c r="M102" s="95">
        <f>(AJ102+AK102+AK102+AL102+AL102+AL102)/(G102*3)*100</f>
        <v>84.276729559748432</v>
      </c>
      <c r="N102" s="95">
        <f>((AN102+AO102+AO102)/(G102*2))*100</f>
        <v>77.358490566037744</v>
      </c>
      <c r="O102" s="95">
        <f>AP102/G102*100</f>
        <v>100</v>
      </c>
      <c r="P102" s="95">
        <f>AQ102/G102*100</f>
        <v>52.830188679245282</v>
      </c>
      <c r="Q102" s="95">
        <f>(AS102+AT102*2+AU102*3+AV102*4)/(G102*4)*100</f>
        <v>76.886792452830193</v>
      </c>
      <c r="R102" s="99">
        <f>(AX102+AY102+AY102)/(G102*2)*100</f>
        <v>90.566037735849065</v>
      </c>
      <c r="S102" s="99">
        <f>AZ102/G102*100</f>
        <v>83.018867924528308</v>
      </c>
      <c r="T102" s="99">
        <f>(BB102+BC102*2+BD102*3)/(G102*3)*100</f>
        <v>88.050314465408803</v>
      </c>
      <c r="U102" s="99">
        <f>(BF102+BG102*2)/(G102*2)*100</f>
        <v>94.339622641509436</v>
      </c>
      <c r="V102" s="99">
        <f>(BI102+BJ102+BJ102)/(G102*2)*100</f>
        <v>62.264150943396224</v>
      </c>
      <c r="W102" s="99">
        <f>(BL102+BM102+BM102)/(G102*2)*100</f>
        <v>59.433962264150942</v>
      </c>
      <c r="X102" s="99">
        <f>(BO102+BP102+BP102)/(G102*2)*100</f>
        <v>48.113207547169814</v>
      </c>
      <c r="Y102" s="99">
        <f>BR102/G102*100</f>
        <v>60.377358490566039</v>
      </c>
      <c r="Z102" s="99">
        <f>BT102/G102*100</f>
        <v>47.169811320754718</v>
      </c>
      <c r="AA102" s="99">
        <f>(BV102+BW102*2+BX102*3+BY102*4+BZ102*5+CA102*6+CB102*7+CC102*8)/(G102*8)*100</f>
        <v>55.89622641509434</v>
      </c>
      <c r="AB102" s="99">
        <v>14.60377358490566</v>
      </c>
      <c r="AC102" s="109"/>
      <c r="AD102" s="109"/>
      <c r="AE102" s="109"/>
      <c r="AF102" s="109"/>
      <c r="AG102" s="96">
        <v>52</v>
      </c>
      <c r="AH102" s="96">
        <v>53</v>
      </c>
      <c r="AI102" s="96">
        <v>29</v>
      </c>
      <c r="AJ102" s="105"/>
      <c r="AK102" s="106">
        <v>25</v>
      </c>
      <c r="AL102" s="106">
        <v>28</v>
      </c>
      <c r="AM102" s="105"/>
      <c r="AN102" s="106">
        <v>24</v>
      </c>
      <c r="AO102" s="106">
        <v>29</v>
      </c>
      <c r="AP102" s="106">
        <v>53</v>
      </c>
      <c r="AQ102" s="106">
        <v>28</v>
      </c>
      <c r="AR102" s="105"/>
      <c r="AS102" s="105"/>
      <c r="AT102" s="106">
        <v>13</v>
      </c>
      <c r="AU102" s="106">
        <v>23</v>
      </c>
      <c r="AV102" s="106">
        <v>17</v>
      </c>
      <c r="AW102" s="105"/>
      <c r="AX102" s="106">
        <v>10</v>
      </c>
      <c r="AY102" s="106">
        <v>43</v>
      </c>
      <c r="AZ102" s="106">
        <v>44</v>
      </c>
      <c r="BA102" s="105"/>
      <c r="BB102" s="105"/>
      <c r="BC102" s="106">
        <v>19</v>
      </c>
      <c r="BD102" s="106">
        <v>34</v>
      </c>
      <c r="BE102" s="106">
        <v>1</v>
      </c>
      <c r="BF102" s="106">
        <v>4</v>
      </c>
      <c r="BG102" s="106">
        <v>48</v>
      </c>
      <c r="BH102" s="106">
        <v>7</v>
      </c>
      <c r="BI102" s="106">
        <v>26</v>
      </c>
      <c r="BJ102" s="106">
        <v>20</v>
      </c>
      <c r="BK102" s="106">
        <v>1</v>
      </c>
      <c r="BL102" s="106">
        <v>41</v>
      </c>
      <c r="BM102" s="106">
        <v>11</v>
      </c>
      <c r="BN102" s="106">
        <v>6</v>
      </c>
      <c r="BO102" s="106">
        <v>43</v>
      </c>
      <c r="BP102" s="106">
        <v>4</v>
      </c>
      <c r="BQ102" s="106">
        <v>21</v>
      </c>
      <c r="BR102" s="106">
        <v>32</v>
      </c>
      <c r="BS102" s="106">
        <v>28</v>
      </c>
      <c r="BT102" s="106">
        <v>25</v>
      </c>
      <c r="BU102" s="105"/>
      <c r="BV102" s="105"/>
      <c r="BW102" s="106">
        <v>3</v>
      </c>
      <c r="BX102" s="106">
        <v>11</v>
      </c>
      <c r="BY102" s="106">
        <v>12</v>
      </c>
      <c r="BZ102" s="106">
        <v>14</v>
      </c>
      <c r="CA102" s="106">
        <v>11</v>
      </c>
      <c r="CB102" s="106">
        <v>2</v>
      </c>
      <c r="CC102" s="105"/>
    </row>
    <row r="103" spans="1:81" x14ac:dyDescent="0.25">
      <c r="A103" s="94">
        <v>117</v>
      </c>
      <c r="B103" s="94">
        <v>117003</v>
      </c>
      <c r="C103" s="107">
        <v>117003</v>
      </c>
      <c r="D103" s="92" t="b">
        <f>AND(B103=C103)</f>
        <v>1</v>
      </c>
      <c r="E103" s="93">
        <v>55</v>
      </c>
      <c r="F103" s="93">
        <v>5</v>
      </c>
      <c r="G103" s="93">
        <v>50</v>
      </c>
      <c r="H103" s="96">
        <v>6</v>
      </c>
      <c r="I103" s="95">
        <f>H103/G103*100</f>
        <v>12</v>
      </c>
      <c r="J103" s="95">
        <f>AG103/G103*100</f>
        <v>82</v>
      </c>
      <c r="K103" s="95">
        <f>AH103/G103*100</f>
        <v>98</v>
      </c>
      <c r="L103" s="95">
        <f>AI103/G103*100</f>
        <v>42</v>
      </c>
      <c r="M103" s="95">
        <f>(AJ103+AK103+AK103+AL103+AL103+AL103)/(G103*3)*100</f>
        <v>74</v>
      </c>
      <c r="N103" s="95">
        <f>((AN103+AO103+AO103)/(G103*2))*100</f>
        <v>52</v>
      </c>
      <c r="O103" s="95">
        <f>AP103/G103*100</f>
        <v>82</v>
      </c>
      <c r="P103" s="95">
        <f>AQ103/G103*100</f>
        <v>60</v>
      </c>
      <c r="Q103" s="95">
        <f>(AS103+AT103*2+AU103*3+AV103*4)/(G103*4)*100</f>
        <v>61.5</v>
      </c>
      <c r="R103" s="99">
        <f>(AX103+AY103+AY103)/(G103*2)*100</f>
        <v>88</v>
      </c>
      <c r="S103" s="99">
        <f>AZ103/G103*100</f>
        <v>80</v>
      </c>
      <c r="T103" s="99">
        <f>(BB103+BC103*2+BD103*3)/(G103*3)*100</f>
        <v>85.333333333333343</v>
      </c>
      <c r="U103" s="99">
        <f>(BF103+BG103*2)/(G103*2)*100</f>
        <v>85</v>
      </c>
      <c r="V103" s="99">
        <f>(BI103+BJ103+BJ103)/(G103*2)*100</f>
        <v>41</v>
      </c>
      <c r="W103" s="99">
        <f>(BL103+BM103+BM103)/(G103*2)*100</f>
        <v>62</v>
      </c>
      <c r="X103" s="99">
        <f>(BO103+BP103+BP103)/(G103*2)*100</f>
        <v>71</v>
      </c>
      <c r="Y103" s="99">
        <f>BR103/G103*100</f>
        <v>44</v>
      </c>
      <c r="Z103" s="99">
        <f>BT103/G103*100</f>
        <v>42</v>
      </c>
      <c r="AA103" s="99">
        <f>(BV103+BW103*2+BX103*3+BY103*4+BZ103*5+CA103*6+CB103*7+CC103*8)/(G103*8)*100</f>
        <v>54.25</v>
      </c>
      <c r="AB103" s="99">
        <v>13.28</v>
      </c>
      <c r="AC103" s="99"/>
      <c r="AD103" s="99"/>
      <c r="AE103" s="99"/>
      <c r="AF103" s="99"/>
      <c r="AG103" s="96">
        <v>41</v>
      </c>
      <c r="AH103" s="96">
        <v>49</v>
      </c>
      <c r="AI103" s="96">
        <v>21</v>
      </c>
      <c r="AJ103" s="106">
        <v>5</v>
      </c>
      <c r="AK103" s="106">
        <v>29</v>
      </c>
      <c r="AL103" s="106">
        <v>16</v>
      </c>
      <c r="AM103" s="106">
        <v>12</v>
      </c>
      <c r="AN103" s="106">
        <v>24</v>
      </c>
      <c r="AO103" s="106">
        <v>14</v>
      </c>
      <c r="AP103" s="106">
        <v>41</v>
      </c>
      <c r="AQ103" s="106">
        <v>30</v>
      </c>
      <c r="AR103" s="106">
        <v>1</v>
      </c>
      <c r="AS103" s="106">
        <v>8</v>
      </c>
      <c r="AT103" s="106">
        <v>13</v>
      </c>
      <c r="AU103" s="106">
        <v>23</v>
      </c>
      <c r="AV103" s="106">
        <v>5</v>
      </c>
      <c r="AW103" s="106">
        <v>3</v>
      </c>
      <c r="AX103" s="106">
        <v>6</v>
      </c>
      <c r="AY103" s="106">
        <v>41</v>
      </c>
      <c r="AZ103" s="106">
        <v>40</v>
      </c>
      <c r="BA103" s="106">
        <v>3</v>
      </c>
      <c r="BB103" s="105"/>
      <c r="BC103" s="106">
        <v>13</v>
      </c>
      <c r="BD103" s="106">
        <v>34</v>
      </c>
      <c r="BE103" s="106">
        <v>2</v>
      </c>
      <c r="BF103" s="106">
        <v>11</v>
      </c>
      <c r="BG103" s="106">
        <v>37</v>
      </c>
      <c r="BH103" s="106">
        <v>15</v>
      </c>
      <c r="BI103" s="106">
        <v>29</v>
      </c>
      <c r="BJ103" s="106">
        <v>6</v>
      </c>
      <c r="BK103" s="106">
        <v>5</v>
      </c>
      <c r="BL103" s="106">
        <v>28</v>
      </c>
      <c r="BM103" s="106">
        <v>17</v>
      </c>
      <c r="BN103" s="106">
        <v>3</v>
      </c>
      <c r="BO103" s="106">
        <v>23</v>
      </c>
      <c r="BP103" s="106">
        <v>24</v>
      </c>
      <c r="BQ103" s="106">
        <v>28</v>
      </c>
      <c r="BR103" s="106">
        <v>22</v>
      </c>
      <c r="BS103" s="106">
        <v>29</v>
      </c>
      <c r="BT103" s="106">
        <v>21</v>
      </c>
      <c r="BU103" s="105"/>
      <c r="BV103" s="106">
        <v>1</v>
      </c>
      <c r="BW103" s="106">
        <v>7</v>
      </c>
      <c r="BX103" s="106">
        <v>8</v>
      </c>
      <c r="BY103" s="106">
        <v>11</v>
      </c>
      <c r="BZ103" s="106">
        <v>10</v>
      </c>
      <c r="CA103" s="106">
        <v>8</v>
      </c>
      <c r="CB103" s="106">
        <v>4</v>
      </c>
      <c r="CC103" s="106">
        <v>1</v>
      </c>
    </row>
    <row r="104" spans="1:81" x14ac:dyDescent="0.25">
      <c r="A104" s="94">
        <v>117</v>
      </c>
      <c r="B104" s="94">
        <v>117004</v>
      </c>
      <c r="C104" s="107">
        <v>117004</v>
      </c>
      <c r="D104" s="92" t="b">
        <f>AND(B104=C104)</f>
        <v>1</v>
      </c>
      <c r="E104" s="93">
        <v>8</v>
      </c>
      <c r="F104" s="93">
        <v>1</v>
      </c>
      <c r="G104" s="93">
        <v>7</v>
      </c>
      <c r="H104" s="96">
        <v>3</v>
      </c>
      <c r="I104" s="95">
        <f>H104/G104*100</f>
        <v>42.857142857142854</v>
      </c>
      <c r="J104" s="95">
        <f>AG104/G104*100</f>
        <v>100</v>
      </c>
      <c r="K104" s="95">
        <f>AH104/G104*100</f>
        <v>100</v>
      </c>
      <c r="L104" s="95">
        <f>AI104/G104*100</f>
        <v>28.571428571428569</v>
      </c>
      <c r="M104" s="95">
        <f>(AJ104+AK104+AK104+AL104+AL104+AL104)/(G104*3)*100</f>
        <v>76.19047619047619</v>
      </c>
      <c r="N104" s="95">
        <f>((AN104+AO104+AO104)/(G104*2))*100</f>
        <v>28.571428571428569</v>
      </c>
      <c r="O104" s="95">
        <f>AP104/G104*100</f>
        <v>57.142857142857139</v>
      </c>
      <c r="P104" s="95">
        <f>AQ104/G104*100</f>
        <v>14.285714285714285</v>
      </c>
      <c r="Q104" s="95">
        <f>(AS104+AT104*2+AU104*3+AV104*4)/(G104*4)*100</f>
        <v>32.142857142857146</v>
      </c>
      <c r="R104" s="99">
        <f>(AX104+AY104+AY104)/(G104*2)*100</f>
        <v>35.714285714285715</v>
      </c>
      <c r="S104" s="99">
        <f>AZ104/G104*100</f>
        <v>14.285714285714285</v>
      </c>
      <c r="T104" s="99">
        <f>(BB104+BC104*2+BD104*3)/(G104*3)*100</f>
        <v>28.571428571428569</v>
      </c>
      <c r="U104" s="99">
        <f>(BF104+BG104*2)/(G104*2)*100</f>
        <v>50</v>
      </c>
      <c r="V104" s="99">
        <f>(BI104+BJ104+BJ104)/(G104*2)*100</f>
        <v>50</v>
      </c>
      <c r="W104" s="99">
        <f>(BL104+BM104+BM104)/(G104*2)*100</f>
        <v>7.1428571428571423</v>
      </c>
      <c r="X104" s="99">
        <f>(BO104+BP104+BP104)/(G104*2)*100</f>
        <v>42.857142857142854</v>
      </c>
      <c r="Y104" s="99">
        <f>BR104/G104*100</f>
        <v>42.857142857142854</v>
      </c>
      <c r="Z104" s="99">
        <f>BT104/G104*100</f>
        <v>42.857142857142854</v>
      </c>
      <c r="AA104" s="99">
        <f>(BV104+BW104*2+BX104*3+BY104*4+BZ104*5+CA104*6+CB104*7+CC104*8)/(G104*8)*100</f>
        <v>35.714285714285715</v>
      </c>
      <c r="AB104" s="99">
        <v>8.2857142857142865</v>
      </c>
      <c r="AC104" s="109"/>
      <c r="AD104" s="109"/>
      <c r="AE104" s="109"/>
      <c r="AF104" s="109"/>
      <c r="AG104" s="96">
        <v>7</v>
      </c>
      <c r="AH104" s="96">
        <v>7</v>
      </c>
      <c r="AI104" s="96">
        <v>2</v>
      </c>
      <c r="AJ104" s="105"/>
      <c r="AK104" s="106">
        <v>5</v>
      </c>
      <c r="AL104" s="106">
        <v>2</v>
      </c>
      <c r="AM104" s="106">
        <v>4</v>
      </c>
      <c r="AN104" s="106">
        <v>2</v>
      </c>
      <c r="AO104" s="106">
        <v>1</v>
      </c>
      <c r="AP104" s="106">
        <v>4</v>
      </c>
      <c r="AQ104" s="106">
        <v>1</v>
      </c>
      <c r="AR104" s="106">
        <v>3</v>
      </c>
      <c r="AS104" s="106">
        <v>1</v>
      </c>
      <c r="AT104" s="106">
        <v>1</v>
      </c>
      <c r="AU104" s="106">
        <v>2</v>
      </c>
      <c r="AV104" s="105"/>
      <c r="AW104" s="106">
        <v>4</v>
      </c>
      <c r="AX104" s="106">
        <v>1</v>
      </c>
      <c r="AY104" s="106">
        <v>2</v>
      </c>
      <c r="AZ104" s="106">
        <v>1</v>
      </c>
      <c r="BA104" s="106">
        <v>4</v>
      </c>
      <c r="BB104" s="106">
        <v>1</v>
      </c>
      <c r="BC104" s="106">
        <v>1</v>
      </c>
      <c r="BD104" s="106">
        <v>1</v>
      </c>
      <c r="BE104" s="106">
        <v>2</v>
      </c>
      <c r="BF104" s="106">
        <v>3</v>
      </c>
      <c r="BG104" s="106">
        <v>2</v>
      </c>
      <c r="BH104" s="106">
        <v>3</v>
      </c>
      <c r="BI104" s="106">
        <v>1</v>
      </c>
      <c r="BJ104" s="106">
        <v>3</v>
      </c>
      <c r="BK104" s="106">
        <v>6</v>
      </c>
      <c r="BL104" s="106">
        <v>1</v>
      </c>
      <c r="BM104" s="105"/>
      <c r="BN104" s="106">
        <v>3</v>
      </c>
      <c r="BO104" s="106">
        <v>2</v>
      </c>
      <c r="BP104" s="106">
        <v>2</v>
      </c>
      <c r="BQ104" s="106">
        <v>4</v>
      </c>
      <c r="BR104" s="106">
        <v>3</v>
      </c>
      <c r="BS104" s="106">
        <v>4</v>
      </c>
      <c r="BT104" s="106">
        <v>3</v>
      </c>
      <c r="BU104" s="106">
        <v>3</v>
      </c>
      <c r="BV104" s="105"/>
      <c r="BW104" s="105"/>
      <c r="BX104" s="105"/>
      <c r="BY104" s="106">
        <v>1</v>
      </c>
      <c r="BZ104" s="106">
        <v>2</v>
      </c>
      <c r="CA104" s="106">
        <v>1</v>
      </c>
      <c r="CB104" s="105"/>
      <c r="CC104" s="105"/>
    </row>
    <row r="105" spans="1:81" x14ac:dyDescent="0.25">
      <c r="A105" s="104"/>
      <c r="B105" s="104"/>
      <c r="C105" s="94"/>
      <c r="D105" s="92" t="b">
        <f>AND(B105=C105)</f>
        <v>1</v>
      </c>
      <c r="E105" s="101">
        <f>SUM(E101:E104)</f>
        <v>167</v>
      </c>
      <c r="F105" s="101">
        <f>SUM(F101:F104)</f>
        <v>16</v>
      </c>
      <c r="G105" s="101">
        <f>SUM(G101:G104)</f>
        <v>151</v>
      </c>
      <c r="H105" s="101">
        <f>SUM(H101:H104)</f>
        <v>11</v>
      </c>
      <c r="I105" s="95">
        <f>H105/G105*100</f>
        <v>7.2847682119205297</v>
      </c>
      <c r="J105" s="95">
        <f>AG105/G105*100</f>
        <v>92.715231788079464</v>
      </c>
      <c r="K105" s="95">
        <f>AH105/G105*100</f>
        <v>99.337748344370851</v>
      </c>
      <c r="L105" s="95">
        <f>AI105/G105*100</f>
        <v>50.993377483443716</v>
      </c>
      <c r="M105" s="95">
        <f>(AJ105+AK105+AK105+AL105+AL105+AL105)/(G105*3)*100</f>
        <v>81.015452538631351</v>
      </c>
      <c r="N105" s="95">
        <f>((AN105+AO105+AO105)/(G105*2))*100</f>
        <v>64.569536423841058</v>
      </c>
      <c r="O105" s="95">
        <f>AP105/G105*100</f>
        <v>86.754966887417211</v>
      </c>
      <c r="P105" s="95">
        <f>AQ105/G105*100</f>
        <v>54.966887417218544</v>
      </c>
      <c r="Q105" s="95">
        <f>(AS105+AT105*2+AU105*3+AV105*4)/(G105*4)*100</f>
        <v>67.715231788079464</v>
      </c>
      <c r="R105" s="99">
        <f>(AX105+AY105+AY105)/(G105*2)*100</f>
        <v>84.768211920529808</v>
      </c>
      <c r="S105" s="99">
        <f>AZ105/G105*100</f>
        <v>74.172185430463571</v>
      </c>
      <c r="T105" s="99">
        <f>(BB105+BC105*2+BD105*3)/(G105*3)*100</f>
        <v>81.236203090507729</v>
      </c>
      <c r="U105" s="99">
        <f>(BF105+BG105*2)/(G105*2)*100</f>
        <v>86.423841059602651</v>
      </c>
      <c r="V105" s="99">
        <f>(BI105+BJ105+BJ105)/(G105*2)*100</f>
        <v>53.973509933774835</v>
      </c>
      <c r="W105" s="99">
        <f>(BL105+BM105+BM105)/(G105*2)*100</f>
        <v>59.271523178807954</v>
      </c>
      <c r="X105" s="99">
        <f>(BO105+BP105+BP105)/(G105*2)*100</f>
        <v>54.635761589403977</v>
      </c>
      <c r="Y105" s="99">
        <f>BR105/G105*100</f>
        <v>55.629139072847678</v>
      </c>
      <c r="Z105" s="99">
        <f>BT105/G105*100</f>
        <v>45.695364238410598</v>
      </c>
      <c r="AA105" s="99">
        <f>(BV105+BW105*2+BX105*3+BY105*4+BZ105*5+CA105*6+CB105*7+CC105*8)/(G105*8)*100</f>
        <v>54.635761589403977</v>
      </c>
      <c r="AB105" s="103">
        <v>13.675496688741722</v>
      </c>
      <c r="AC105" s="102"/>
      <c r="AD105" s="102"/>
      <c r="AE105" s="102"/>
      <c r="AF105" s="102"/>
      <c r="AG105" s="101">
        <f>SUM(AG101:AG104)</f>
        <v>140</v>
      </c>
      <c r="AH105" s="101">
        <f>SUM(AH101:AH104)</f>
        <v>150</v>
      </c>
      <c r="AI105" s="101">
        <f>SUM(AI101:AI104)</f>
        <v>77</v>
      </c>
      <c r="AJ105" s="101">
        <f>SUM(AJ101:AJ104)</f>
        <v>5</v>
      </c>
      <c r="AK105" s="101">
        <f>SUM(AK101:AK104)</f>
        <v>76</v>
      </c>
      <c r="AL105" s="101">
        <f>SUM(AL101:AL104)</f>
        <v>70</v>
      </c>
      <c r="AM105" s="101">
        <f>SUM(AM101:AM104)</f>
        <v>22</v>
      </c>
      <c r="AN105" s="101">
        <f>SUM(AN101:AN104)</f>
        <v>63</v>
      </c>
      <c r="AO105" s="101">
        <f>SUM(AO101:AO104)</f>
        <v>66</v>
      </c>
      <c r="AP105" s="101">
        <f>SUM(AP101:AP104)</f>
        <v>131</v>
      </c>
      <c r="AQ105" s="101">
        <f>SUM(AQ101:AQ104)</f>
        <v>83</v>
      </c>
      <c r="AR105" s="101">
        <f>SUM(AR101:AR104)</f>
        <v>6</v>
      </c>
      <c r="AS105" s="101">
        <f>SUM(AS101:AS104)</f>
        <v>15</v>
      </c>
      <c r="AT105" s="101">
        <f>SUM(AT101:AT104)</f>
        <v>33</v>
      </c>
      <c r="AU105" s="101">
        <f>SUM(AU101:AU104)</f>
        <v>60</v>
      </c>
      <c r="AV105" s="101">
        <f>SUM(AV101:AV104)</f>
        <v>37</v>
      </c>
      <c r="AW105" s="101">
        <f>SUM(AW101:AW104)</f>
        <v>7</v>
      </c>
      <c r="AX105" s="101">
        <f>SUM(AX101:AX104)</f>
        <v>32</v>
      </c>
      <c r="AY105" s="101">
        <f>SUM(AY101:AY104)</f>
        <v>112</v>
      </c>
      <c r="AZ105" s="101">
        <f>SUM(AZ101:AZ104)</f>
        <v>112</v>
      </c>
      <c r="BA105" s="101">
        <f>SUM(BA101:BA104)</f>
        <v>7</v>
      </c>
      <c r="BB105" s="101">
        <f>SUM(BB101:BB104)</f>
        <v>4</v>
      </c>
      <c r="BC105" s="101">
        <f>SUM(BC101:BC104)</f>
        <v>56</v>
      </c>
      <c r="BD105" s="101">
        <f>SUM(BD101:BD104)</f>
        <v>84</v>
      </c>
      <c r="BE105" s="101">
        <f>SUM(BE101:BE104)</f>
        <v>6</v>
      </c>
      <c r="BF105" s="101">
        <f>SUM(BF101:BF104)</f>
        <v>29</v>
      </c>
      <c r="BG105" s="101">
        <f>SUM(BG101:BG104)</f>
        <v>116</v>
      </c>
      <c r="BH105" s="101">
        <f>SUM(BH101:BH104)</f>
        <v>30</v>
      </c>
      <c r="BI105" s="101">
        <f>SUM(BI101:BI104)</f>
        <v>79</v>
      </c>
      <c r="BJ105" s="101">
        <f>SUM(BJ101:BJ104)</f>
        <v>42</v>
      </c>
      <c r="BK105" s="101">
        <f>SUM(BK101:BK104)</f>
        <v>12</v>
      </c>
      <c r="BL105" s="101">
        <f>SUM(BL101:BL104)</f>
        <v>99</v>
      </c>
      <c r="BM105" s="101">
        <f>SUM(BM101:BM104)</f>
        <v>40</v>
      </c>
      <c r="BN105" s="101">
        <f>SUM(BN101:BN104)</f>
        <v>24</v>
      </c>
      <c r="BO105" s="101">
        <f>SUM(BO101:BO104)</f>
        <v>89</v>
      </c>
      <c r="BP105" s="101">
        <f>SUM(BP101:BP104)</f>
        <v>38</v>
      </c>
      <c r="BQ105" s="101">
        <f>SUM(BQ101:BQ104)</f>
        <v>67</v>
      </c>
      <c r="BR105" s="101">
        <f>SUM(BR101:BR104)</f>
        <v>84</v>
      </c>
      <c r="BS105" s="101">
        <f>SUM(BS101:BS104)</f>
        <v>82</v>
      </c>
      <c r="BT105" s="101">
        <f>SUM(BT101:BT104)</f>
        <v>69</v>
      </c>
      <c r="BU105" s="101">
        <f>SUM(BU101:BU104)</f>
        <v>3</v>
      </c>
      <c r="BV105" s="101">
        <f>SUM(BV101:BV104)</f>
        <v>1</v>
      </c>
      <c r="BW105" s="101">
        <f>SUM(BW101:BW104)</f>
        <v>15</v>
      </c>
      <c r="BX105" s="101">
        <f>SUM(BX101:BX104)</f>
        <v>22</v>
      </c>
      <c r="BY105" s="101">
        <f>SUM(BY101:BY104)</f>
        <v>37</v>
      </c>
      <c r="BZ105" s="101">
        <f>SUM(BZ101:BZ104)</f>
        <v>36</v>
      </c>
      <c r="CA105" s="101">
        <f>SUM(CA101:CA104)</f>
        <v>26</v>
      </c>
      <c r="CB105" s="101">
        <f>SUM(CB101:CB104)</f>
        <v>9</v>
      </c>
      <c r="CC105" s="101">
        <f>SUM(CC101:CC104)</f>
        <v>2</v>
      </c>
    </row>
    <row r="106" spans="1:81" s="108" customFormat="1" x14ac:dyDescent="0.25">
      <c r="A106" s="94">
        <v>118</v>
      </c>
      <c r="B106" s="94">
        <v>118001</v>
      </c>
      <c r="C106" s="107">
        <v>118001</v>
      </c>
      <c r="D106" s="92" t="b">
        <f>AND(B106=C106)</f>
        <v>1</v>
      </c>
      <c r="E106" s="93">
        <v>86</v>
      </c>
      <c r="F106" s="97"/>
      <c r="G106" s="93">
        <v>86</v>
      </c>
      <c r="H106" s="96">
        <v>6</v>
      </c>
      <c r="I106" s="95">
        <f>H106/G106*100</f>
        <v>6.9767441860465116</v>
      </c>
      <c r="J106" s="95">
        <f>AG106/G106*100</f>
        <v>93.023255813953483</v>
      </c>
      <c r="K106" s="95">
        <f>AH106/G106*100</f>
        <v>94.186046511627907</v>
      </c>
      <c r="L106" s="95">
        <f>AI106/G106*100</f>
        <v>51.162790697674424</v>
      </c>
      <c r="M106" s="95">
        <f>(AJ106+AK106+AK106+AL106+AL106+AL106)/(G106*3)*100</f>
        <v>79.457364341085267</v>
      </c>
      <c r="N106" s="95">
        <f>((AN106+AO106+AO106)/(G106*2))*100</f>
        <v>44.767441860465119</v>
      </c>
      <c r="O106" s="95">
        <f>AP106/G106*100</f>
        <v>77.906976744186053</v>
      </c>
      <c r="P106" s="95">
        <f>AQ106/G106*100</f>
        <v>41.860465116279073</v>
      </c>
      <c r="Q106" s="95">
        <f>(AS106+AT106*2+AU106*3+AV106*4)/(G106*4)*100</f>
        <v>52.325581395348841</v>
      </c>
      <c r="R106" s="99">
        <f>(AX106+AY106+AY106)/(G106*2)*100</f>
        <v>87.79069767441861</v>
      </c>
      <c r="S106" s="99">
        <f>AZ106/G106*100</f>
        <v>72.093023255813947</v>
      </c>
      <c r="T106" s="99">
        <f>(BB106+BC106*2+BD106*3)/(G106*3)*100</f>
        <v>82.558139534883722</v>
      </c>
      <c r="U106" s="99">
        <f>(BF106+BG106*2)/(G106*2)*100</f>
        <v>80.232558139534888</v>
      </c>
      <c r="V106" s="99">
        <f>(BI106+BJ106+BJ106)/(G106*2)*100</f>
        <v>52.906976744186053</v>
      </c>
      <c r="W106" s="99">
        <f>(BL106+BM106+BM106)/(G106*2)*100</f>
        <v>48.255813953488378</v>
      </c>
      <c r="X106" s="99">
        <f>(BO106+BP106+BP106)/(G106*2)*100</f>
        <v>61.046511627906973</v>
      </c>
      <c r="Y106" s="99">
        <f>BR106/G106*100</f>
        <v>82.558139534883722</v>
      </c>
      <c r="Z106" s="99">
        <f>BT106/G106*100</f>
        <v>67.441860465116278</v>
      </c>
      <c r="AA106" s="99">
        <f>(BV106+BW106*2+BX106*3+BY106*4+BZ106*5+CA106*6+CB106*7+CC106*8)/(G106*8)*100</f>
        <v>59.302325581395351</v>
      </c>
      <c r="AB106" s="99">
        <v>13.302325581395349</v>
      </c>
      <c r="AC106" s="99"/>
      <c r="AD106" s="99"/>
      <c r="AE106" s="99"/>
      <c r="AF106" s="99"/>
      <c r="AG106" s="96">
        <v>80</v>
      </c>
      <c r="AH106" s="96">
        <v>81</v>
      </c>
      <c r="AI106" s="96">
        <v>44</v>
      </c>
      <c r="AJ106" s="106">
        <v>5</v>
      </c>
      <c r="AK106" s="106">
        <v>43</v>
      </c>
      <c r="AL106" s="106">
        <v>38</v>
      </c>
      <c r="AM106" s="106">
        <v>30</v>
      </c>
      <c r="AN106" s="106">
        <v>35</v>
      </c>
      <c r="AO106" s="106">
        <v>21</v>
      </c>
      <c r="AP106" s="106">
        <v>67</v>
      </c>
      <c r="AQ106" s="106">
        <v>36</v>
      </c>
      <c r="AR106" s="106">
        <v>12</v>
      </c>
      <c r="AS106" s="106">
        <v>17</v>
      </c>
      <c r="AT106" s="106">
        <v>23</v>
      </c>
      <c r="AU106" s="106">
        <v>19</v>
      </c>
      <c r="AV106" s="106">
        <v>15</v>
      </c>
      <c r="AW106" s="106">
        <v>5</v>
      </c>
      <c r="AX106" s="106">
        <v>11</v>
      </c>
      <c r="AY106" s="106">
        <v>70</v>
      </c>
      <c r="AZ106" s="106">
        <v>62</v>
      </c>
      <c r="BA106" s="106">
        <v>5</v>
      </c>
      <c r="BB106" s="106">
        <v>4</v>
      </c>
      <c r="BC106" s="106">
        <v>22</v>
      </c>
      <c r="BD106" s="106">
        <v>55</v>
      </c>
      <c r="BE106" s="106">
        <v>5</v>
      </c>
      <c r="BF106" s="106">
        <v>24</v>
      </c>
      <c r="BG106" s="106">
        <v>57</v>
      </c>
      <c r="BH106" s="106">
        <v>19</v>
      </c>
      <c r="BI106" s="106">
        <v>43</v>
      </c>
      <c r="BJ106" s="106">
        <v>24</v>
      </c>
      <c r="BK106" s="106">
        <v>22</v>
      </c>
      <c r="BL106" s="106">
        <v>45</v>
      </c>
      <c r="BM106" s="106">
        <v>19</v>
      </c>
      <c r="BN106" s="106">
        <v>13</v>
      </c>
      <c r="BO106" s="106">
        <v>41</v>
      </c>
      <c r="BP106" s="106">
        <v>32</v>
      </c>
      <c r="BQ106" s="106">
        <v>15</v>
      </c>
      <c r="BR106" s="106">
        <v>71</v>
      </c>
      <c r="BS106" s="106">
        <v>28</v>
      </c>
      <c r="BT106" s="106">
        <v>58</v>
      </c>
      <c r="BU106" s="106">
        <v>1</v>
      </c>
      <c r="BV106" s="105"/>
      <c r="BW106" s="106">
        <v>7</v>
      </c>
      <c r="BX106" s="106">
        <v>11</v>
      </c>
      <c r="BY106" s="106">
        <v>21</v>
      </c>
      <c r="BZ106" s="106">
        <v>16</v>
      </c>
      <c r="CA106" s="106">
        <v>17</v>
      </c>
      <c r="CB106" s="106">
        <v>9</v>
      </c>
      <c r="CC106" s="106">
        <v>4</v>
      </c>
    </row>
    <row r="107" spans="1:81" x14ac:dyDescent="0.25">
      <c r="A107" s="94">
        <v>118</v>
      </c>
      <c r="B107" s="94">
        <v>118003</v>
      </c>
      <c r="C107" s="107">
        <v>118003</v>
      </c>
      <c r="D107" s="92" t="b">
        <f>AND(B107=C107)</f>
        <v>1</v>
      </c>
      <c r="E107" s="93">
        <v>39</v>
      </c>
      <c r="F107" s="97"/>
      <c r="G107" s="93">
        <v>39</v>
      </c>
      <c r="H107" s="96">
        <v>2</v>
      </c>
      <c r="I107" s="95">
        <f>H107/G107*100</f>
        <v>5.1282051282051277</v>
      </c>
      <c r="J107" s="95">
        <f>AG107/G107*100</f>
        <v>94.871794871794862</v>
      </c>
      <c r="K107" s="95">
        <f>AH107/G107*100</f>
        <v>97.435897435897431</v>
      </c>
      <c r="L107" s="95">
        <f>AI107/G107*100</f>
        <v>69.230769230769226</v>
      </c>
      <c r="M107" s="95">
        <f>(AJ107+AK107+AK107+AL107+AL107+AL107)/(G107*3)*100</f>
        <v>87.179487179487182</v>
      </c>
      <c r="N107" s="95">
        <f>((AN107+AO107+AO107)/(G107*2))*100</f>
        <v>39.743589743589745</v>
      </c>
      <c r="O107" s="95">
        <f>AP107/G107*100</f>
        <v>51.282051282051277</v>
      </c>
      <c r="P107" s="95">
        <f>AQ107/G107*100</f>
        <v>43.589743589743591</v>
      </c>
      <c r="Q107" s="95">
        <f>(AS107+AT107*2+AU107*3+AV107*4)/(G107*4)*100</f>
        <v>43.589743589743591</v>
      </c>
      <c r="R107" s="99">
        <f>(AX107+AY107+AY107)/(G107*2)*100</f>
        <v>75.641025641025635</v>
      </c>
      <c r="S107" s="99">
        <f>AZ107/G107*100</f>
        <v>94.871794871794862</v>
      </c>
      <c r="T107" s="99">
        <f>(BB107+BC107*2+BD107*3)/(G107*3)*100</f>
        <v>82.051282051282044</v>
      </c>
      <c r="U107" s="99">
        <f>(BF107+BG107*2)/(G107*2)*100</f>
        <v>89.743589743589752</v>
      </c>
      <c r="V107" s="99">
        <f>(BI107+BJ107+BJ107)/(G107*2)*100</f>
        <v>44.871794871794876</v>
      </c>
      <c r="W107" s="99">
        <f>(BL107+BM107+BM107)/(G107*2)*100</f>
        <v>62.820512820512818</v>
      </c>
      <c r="X107" s="99">
        <f>(BO107+BP107+BP107)/(G107*2)*100</f>
        <v>71.794871794871796</v>
      </c>
      <c r="Y107" s="99">
        <f>BR107/G107*100</f>
        <v>87.179487179487182</v>
      </c>
      <c r="Z107" s="99">
        <f>BT107/G107*100</f>
        <v>41.025641025641022</v>
      </c>
      <c r="AA107" s="99">
        <f>(BV107+BW107*2+BX107*3+BY107*4+BZ107*5+CA107*6+CB107*7+CC107*8)/(G107*8)*100</f>
        <v>60.897435897435891</v>
      </c>
      <c r="AB107" s="99">
        <v>13.487179487179487</v>
      </c>
      <c r="AC107" s="99"/>
      <c r="AD107" s="99"/>
      <c r="AE107" s="99"/>
      <c r="AF107" s="99"/>
      <c r="AG107" s="96">
        <v>37</v>
      </c>
      <c r="AH107" s="96">
        <v>38</v>
      </c>
      <c r="AI107" s="96">
        <v>27</v>
      </c>
      <c r="AJ107" s="106">
        <v>2</v>
      </c>
      <c r="AK107" s="106">
        <v>11</v>
      </c>
      <c r="AL107" s="106">
        <v>26</v>
      </c>
      <c r="AM107" s="106">
        <v>16</v>
      </c>
      <c r="AN107" s="106">
        <v>15</v>
      </c>
      <c r="AO107" s="106">
        <v>8</v>
      </c>
      <c r="AP107" s="106">
        <v>20</v>
      </c>
      <c r="AQ107" s="106">
        <v>17</v>
      </c>
      <c r="AR107" s="106">
        <v>8</v>
      </c>
      <c r="AS107" s="106">
        <v>9</v>
      </c>
      <c r="AT107" s="106">
        <v>10</v>
      </c>
      <c r="AU107" s="106">
        <v>9</v>
      </c>
      <c r="AV107" s="106">
        <v>3</v>
      </c>
      <c r="AW107" s="106">
        <v>3</v>
      </c>
      <c r="AX107" s="106">
        <v>13</v>
      </c>
      <c r="AY107" s="106">
        <v>23</v>
      </c>
      <c r="AZ107" s="106">
        <v>37</v>
      </c>
      <c r="BA107" s="106">
        <v>1</v>
      </c>
      <c r="BB107" s="106">
        <v>2</v>
      </c>
      <c r="BC107" s="106">
        <v>14</v>
      </c>
      <c r="BD107" s="106">
        <v>22</v>
      </c>
      <c r="BE107" s="105"/>
      <c r="BF107" s="106">
        <v>8</v>
      </c>
      <c r="BG107" s="106">
        <v>31</v>
      </c>
      <c r="BH107" s="106">
        <v>16</v>
      </c>
      <c r="BI107" s="106">
        <v>11</v>
      </c>
      <c r="BJ107" s="106">
        <v>12</v>
      </c>
      <c r="BK107" s="106">
        <v>3</v>
      </c>
      <c r="BL107" s="106">
        <v>23</v>
      </c>
      <c r="BM107" s="106">
        <v>13</v>
      </c>
      <c r="BN107" s="106">
        <v>1</v>
      </c>
      <c r="BO107" s="106">
        <v>20</v>
      </c>
      <c r="BP107" s="106">
        <v>18</v>
      </c>
      <c r="BQ107" s="106">
        <v>5</v>
      </c>
      <c r="BR107" s="106">
        <v>34</v>
      </c>
      <c r="BS107" s="106">
        <v>23</v>
      </c>
      <c r="BT107" s="106">
        <v>16</v>
      </c>
      <c r="BU107" s="105"/>
      <c r="BV107" s="105"/>
      <c r="BW107" s="106">
        <v>2</v>
      </c>
      <c r="BX107" s="106">
        <v>3</v>
      </c>
      <c r="BY107" s="106">
        <v>14</v>
      </c>
      <c r="BZ107" s="106">
        <v>6</v>
      </c>
      <c r="CA107" s="106">
        <v>7</v>
      </c>
      <c r="CB107" s="106">
        <v>7</v>
      </c>
      <c r="CC107" s="105"/>
    </row>
    <row r="108" spans="1:81" x14ac:dyDescent="0.25">
      <c r="A108" s="94">
        <v>118</v>
      </c>
      <c r="B108" s="94">
        <v>118004</v>
      </c>
      <c r="C108" s="107">
        <v>118004</v>
      </c>
      <c r="D108" s="92" t="b">
        <f>AND(B108=C108)</f>
        <v>1</v>
      </c>
      <c r="E108" s="93">
        <v>33</v>
      </c>
      <c r="F108" s="93">
        <v>4</v>
      </c>
      <c r="G108" s="93">
        <v>29</v>
      </c>
      <c r="H108" s="96">
        <v>7</v>
      </c>
      <c r="I108" s="95">
        <f>H108/G108*100</f>
        <v>24.137931034482758</v>
      </c>
      <c r="J108" s="95">
        <f>AG108/G108*100</f>
        <v>100</v>
      </c>
      <c r="K108" s="95">
        <f>AH108/G108*100</f>
        <v>100</v>
      </c>
      <c r="L108" s="95">
        <f>AI108/G108*100</f>
        <v>51.724137931034484</v>
      </c>
      <c r="M108" s="95">
        <f>(AJ108+AK108+AK108+AL108+AL108+AL108)/(G108*3)*100</f>
        <v>83.908045977011497</v>
      </c>
      <c r="N108" s="95">
        <f>((AN108+AO108+AO108)/(G108*2))*100</f>
        <v>37.931034482758619</v>
      </c>
      <c r="O108" s="95">
        <f>AP108/G108*100</f>
        <v>55.172413793103445</v>
      </c>
      <c r="P108" s="95">
        <f>AQ108/G108*100</f>
        <v>31.03448275862069</v>
      </c>
      <c r="Q108" s="95">
        <f>(AS108+AT108*2+AU108*3+AV108*4)/(G108*4)*100</f>
        <v>40.517241379310342</v>
      </c>
      <c r="R108" s="99">
        <f>(AX108+AY108+AY108)/(G108*2)*100</f>
        <v>93.103448275862064</v>
      </c>
      <c r="S108" s="99">
        <f>AZ108/G108*100</f>
        <v>75.862068965517238</v>
      </c>
      <c r="T108" s="99">
        <f>(BB108+BC108*2+BD108*3)/(G108*3)*100</f>
        <v>87.356321839080465</v>
      </c>
      <c r="U108" s="99">
        <f>(BF108+BG108*2)/(G108*2)*100</f>
        <v>93.103448275862064</v>
      </c>
      <c r="V108" s="99">
        <f>(BI108+BJ108+BJ108)/(G108*2)*100</f>
        <v>60.344827586206897</v>
      </c>
      <c r="W108" s="99">
        <f>(BL108+BM108+BM108)/(G108*2)*100</f>
        <v>63.793103448275865</v>
      </c>
      <c r="X108" s="99">
        <f>(BO108+BP108+BP108)/(G108*2)*100</f>
        <v>39.655172413793103</v>
      </c>
      <c r="Y108" s="99">
        <f>BR108/G108*100</f>
        <v>48.275862068965516</v>
      </c>
      <c r="Z108" s="99">
        <f>BT108/G108*100</f>
        <v>62.068965517241381</v>
      </c>
      <c r="AA108" s="99">
        <f>(BV108+BW108*2+BX108*3+BY108*4+BZ108*5+CA108*6+CB108*7+CC108*8)/(G108*8)*100</f>
        <v>54.741379310344826</v>
      </c>
      <c r="AB108" s="99">
        <v>13</v>
      </c>
      <c r="AC108" s="109"/>
      <c r="AD108" s="109"/>
      <c r="AE108" s="109"/>
      <c r="AF108" s="109"/>
      <c r="AG108" s="96">
        <v>29</v>
      </c>
      <c r="AH108" s="96">
        <v>29</v>
      </c>
      <c r="AI108" s="96">
        <v>15</v>
      </c>
      <c r="AJ108" s="105"/>
      <c r="AK108" s="106">
        <v>14</v>
      </c>
      <c r="AL108" s="106">
        <v>15</v>
      </c>
      <c r="AM108" s="106">
        <v>12</v>
      </c>
      <c r="AN108" s="106">
        <v>12</v>
      </c>
      <c r="AO108" s="106">
        <v>5</v>
      </c>
      <c r="AP108" s="106">
        <v>16</v>
      </c>
      <c r="AQ108" s="106">
        <v>9</v>
      </c>
      <c r="AR108" s="106">
        <v>9</v>
      </c>
      <c r="AS108" s="106">
        <v>4</v>
      </c>
      <c r="AT108" s="106">
        <v>6</v>
      </c>
      <c r="AU108" s="106">
        <v>9</v>
      </c>
      <c r="AV108" s="106">
        <v>1</v>
      </c>
      <c r="AW108" s="105"/>
      <c r="AX108" s="106">
        <v>4</v>
      </c>
      <c r="AY108" s="106">
        <v>25</v>
      </c>
      <c r="AZ108" s="106">
        <v>22</v>
      </c>
      <c r="BA108" s="105"/>
      <c r="BB108" s="106">
        <v>1</v>
      </c>
      <c r="BC108" s="106">
        <v>9</v>
      </c>
      <c r="BD108" s="106">
        <v>19</v>
      </c>
      <c r="BE108" s="105"/>
      <c r="BF108" s="106">
        <v>4</v>
      </c>
      <c r="BG108" s="106">
        <v>25</v>
      </c>
      <c r="BH108" s="106">
        <v>11</v>
      </c>
      <c r="BI108" s="106">
        <v>1</v>
      </c>
      <c r="BJ108" s="106">
        <v>17</v>
      </c>
      <c r="BK108" s="106">
        <v>5</v>
      </c>
      <c r="BL108" s="106">
        <v>11</v>
      </c>
      <c r="BM108" s="106">
        <v>13</v>
      </c>
      <c r="BN108" s="106">
        <v>13</v>
      </c>
      <c r="BO108" s="106">
        <v>9</v>
      </c>
      <c r="BP108" s="106">
        <v>7</v>
      </c>
      <c r="BQ108" s="106">
        <v>15</v>
      </c>
      <c r="BR108" s="106">
        <v>14</v>
      </c>
      <c r="BS108" s="106">
        <v>11</v>
      </c>
      <c r="BT108" s="106">
        <v>18</v>
      </c>
      <c r="BU108" s="106">
        <v>4</v>
      </c>
      <c r="BV108" s="106">
        <v>3</v>
      </c>
      <c r="BW108" s="106">
        <v>3</v>
      </c>
      <c r="BX108" s="106">
        <v>4</v>
      </c>
      <c r="BY108" s="105"/>
      <c r="BZ108" s="106">
        <v>2</v>
      </c>
      <c r="CA108" s="106">
        <v>1</v>
      </c>
      <c r="CB108" s="106">
        <v>6</v>
      </c>
      <c r="CC108" s="106">
        <v>6</v>
      </c>
    </row>
    <row r="109" spans="1:81" x14ac:dyDescent="0.25">
      <c r="A109" s="94">
        <v>118</v>
      </c>
      <c r="B109" s="94">
        <v>118005</v>
      </c>
      <c r="C109" s="107">
        <v>118005</v>
      </c>
      <c r="D109" s="92" t="b">
        <f>AND(B109=C109)</f>
        <v>1</v>
      </c>
      <c r="E109" s="93">
        <v>4</v>
      </c>
      <c r="F109" s="97"/>
      <c r="G109" s="93">
        <v>4</v>
      </c>
      <c r="H109" s="96">
        <v>1</v>
      </c>
      <c r="I109" s="95">
        <f>H109/G109*100</f>
        <v>25</v>
      </c>
      <c r="J109" s="95">
        <f>AG109/G109*100</f>
        <v>100</v>
      </c>
      <c r="K109" s="95">
        <f>AH109/G109*100</f>
        <v>100</v>
      </c>
      <c r="L109" s="95">
        <f>AI109/G109*100</f>
        <v>25</v>
      </c>
      <c r="M109" s="95">
        <f>(AJ109+AK109+AK109+AL109+AL109+AL109)/(G109*3)*100</f>
        <v>75</v>
      </c>
      <c r="N109" s="95">
        <f>((AN109+AO109+AO109)/(G109*2))*100</f>
        <v>50</v>
      </c>
      <c r="O109" s="95">
        <f>AP109/G109*100</f>
        <v>100</v>
      </c>
      <c r="P109" s="95">
        <f>AQ109/G109*100</f>
        <v>75</v>
      </c>
      <c r="Q109" s="95">
        <f>(AS109+AT109*2+AU109*3+AV109*4)/(G109*4)*100</f>
        <v>68.75</v>
      </c>
      <c r="R109" s="99">
        <f>(AX109+AY109+AY109)/(G109*2)*100</f>
        <v>75</v>
      </c>
      <c r="S109" s="99">
        <f>AZ109/G109*100</f>
        <v>75</v>
      </c>
      <c r="T109" s="99">
        <f>(BB109+BC109*2+BD109*3)/(G109*3)*100</f>
        <v>75</v>
      </c>
      <c r="U109" s="99">
        <f>(BF109+BG109*2)/(G109*2)*100</f>
        <v>100</v>
      </c>
      <c r="V109" s="99">
        <f>(BI109+BJ109+BJ109)/(G109*2)*100</f>
        <v>0</v>
      </c>
      <c r="W109" s="99">
        <f>(BL109+BM109+BM109)/(G109*2)*100</f>
        <v>12.5</v>
      </c>
      <c r="X109" s="99">
        <f>(BO109+BP109+BP109)/(G109*2)*100</f>
        <v>37.5</v>
      </c>
      <c r="Y109" s="99">
        <f>BR109/G109*100</f>
        <v>0</v>
      </c>
      <c r="Z109" s="99">
        <f>BT109/G109*100</f>
        <v>25</v>
      </c>
      <c r="AA109" s="99">
        <f>(BV109+BW109*2+BX109*3+BY109*4+BZ109*5+CA109*6+CB109*7+CC109*8)/(G109*8)*100</f>
        <v>15.625</v>
      </c>
      <c r="AB109" s="99">
        <v>10.5</v>
      </c>
      <c r="AC109" s="109"/>
      <c r="AD109" s="109"/>
      <c r="AE109" s="109"/>
      <c r="AF109" s="109"/>
      <c r="AG109" s="96">
        <v>4</v>
      </c>
      <c r="AH109" s="96">
        <v>4</v>
      </c>
      <c r="AI109" s="96">
        <v>1</v>
      </c>
      <c r="AJ109" s="105"/>
      <c r="AK109" s="106">
        <v>3</v>
      </c>
      <c r="AL109" s="106">
        <v>1</v>
      </c>
      <c r="AM109" s="106">
        <v>1</v>
      </c>
      <c r="AN109" s="106">
        <v>2</v>
      </c>
      <c r="AO109" s="106">
        <v>1</v>
      </c>
      <c r="AP109" s="106">
        <v>4</v>
      </c>
      <c r="AQ109" s="106">
        <v>3</v>
      </c>
      <c r="AR109" s="105"/>
      <c r="AS109" s="105"/>
      <c r="AT109" s="106">
        <v>2</v>
      </c>
      <c r="AU109" s="106">
        <v>1</v>
      </c>
      <c r="AV109" s="106">
        <v>1</v>
      </c>
      <c r="AW109" s="105"/>
      <c r="AX109" s="106">
        <v>2</v>
      </c>
      <c r="AY109" s="106">
        <v>2</v>
      </c>
      <c r="AZ109" s="106">
        <v>3</v>
      </c>
      <c r="BA109" s="105"/>
      <c r="BB109" s="105"/>
      <c r="BC109" s="106">
        <v>3</v>
      </c>
      <c r="BD109" s="106">
        <v>1</v>
      </c>
      <c r="BE109" s="105"/>
      <c r="BF109" s="105"/>
      <c r="BG109" s="106">
        <v>4</v>
      </c>
      <c r="BH109" s="106">
        <v>4</v>
      </c>
      <c r="BI109" s="105"/>
      <c r="BJ109" s="105"/>
      <c r="BK109" s="106">
        <v>3</v>
      </c>
      <c r="BL109" s="106">
        <v>1</v>
      </c>
      <c r="BM109" s="105"/>
      <c r="BN109" s="106">
        <v>1</v>
      </c>
      <c r="BO109" s="106">
        <v>3</v>
      </c>
      <c r="BP109" s="105"/>
      <c r="BQ109" s="106">
        <v>4</v>
      </c>
      <c r="BR109" s="105"/>
      <c r="BS109" s="106">
        <v>3</v>
      </c>
      <c r="BT109" s="106">
        <v>1</v>
      </c>
      <c r="BU109" s="106">
        <v>1</v>
      </c>
      <c r="BV109" s="106">
        <v>1</v>
      </c>
      <c r="BW109" s="106">
        <v>2</v>
      </c>
      <c r="BX109" s="105"/>
      <c r="BY109" s="105"/>
      <c r="BZ109" s="105"/>
      <c r="CA109" s="105"/>
      <c r="CB109" s="105"/>
      <c r="CC109" s="105"/>
    </row>
    <row r="110" spans="1:81" x14ac:dyDescent="0.25">
      <c r="A110" s="94">
        <v>118</v>
      </c>
      <c r="B110" s="94">
        <v>118006</v>
      </c>
      <c r="C110" s="107">
        <v>118006</v>
      </c>
      <c r="D110" s="92" t="b">
        <f>AND(B110=C110)</f>
        <v>1</v>
      </c>
      <c r="E110" s="93">
        <v>17</v>
      </c>
      <c r="F110" s="97"/>
      <c r="G110" s="93">
        <v>17</v>
      </c>
      <c r="H110" s="96"/>
      <c r="I110" s="95">
        <f>H110/G110*100</f>
        <v>0</v>
      </c>
      <c r="J110" s="95">
        <f>AG110/G110*100</f>
        <v>100</v>
      </c>
      <c r="K110" s="95">
        <f>AH110/G110*100</f>
        <v>100</v>
      </c>
      <c r="L110" s="95">
        <f>AI110/G110*100</f>
        <v>52.941176470588239</v>
      </c>
      <c r="M110" s="95">
        <f>(AJ110+AK110+AK110+AL110+AL110+AL110)/(G110*3)*100</f>
        <v>84.313725490196077</v>
      </c>
      <c r="N110" s="95">
        <f>((AN110+AO110+AO110)/(G110*2))*100</f>
        <v>67.64705882352942</v>
      </c>
      <c r="O110" s="95">
        <f>AP110/G110*100</f>
        <v>88.235294117647058</v>
      </c>
      <c r="P110" s="95">
        <f>AQ110/G110*100</f>
        <v>82.35294117647058</v>
      </c>
      <c r="Q110" s="95">
        <f>(AS110+AT110*2+AU110*3+AV110*4)/(G110*4)*100</f>
        <v>76.470588235294116</v>
      </c>
      <c r="R110" s="99">
        <f>(AX110+AY110+AY110)/(G110*2)*100</f>
        <v>82.35294117647058</v>
      </c>
      <c r="S110" s="99">
        <f>AZ110/G110*100</f>
        <v>64.705882352941174</v>
      </c>
      <c r="T110" s="99">
        <f>(BB110+BC110*2+BD110*3)/(G110*3)*100</f>
        <v>76.470588235294116</v>
      </c>
      <c r="U110" s="99">
        <f>(BF110+BG110*2)/(G110*2)*100</f>
        <v>100</v>
      </c>
      <c r="V110" s="99">
        <f>(BI110+BJ110+BJ110)/(G110*2)*100</f>
        <v>47.058823529411761</v>
      </c>
      <c r="W110" s="99">
        <f>(BL110+BM110+BM110)/(G110*2)*100</f>
        <v>14.705882352941178</v>
      </c>
      <c r="X110" s="99">
        <f>(BO110+BP110+BP110)/(G110*2)*100</f>
        <v>32.352941176470587</v>
      </c>
      <c r="Y110" s="99">
        <f>BR110/G110*100</f>
        <v>5.8823529411764701</v>
      </c>
      <c r="Z110" s="99">
        <f>BT110/G110*100</f>
        <v>23.52941176470588</v>
      </c>
      <c r="AA110" s="99">
        <f>(BV110+BW110*2+BX110*3+BY110*4+BZ110*5+CA110*6+CB110*7+CC110*8)/(G110*8)*100</f>
        <v>27.205882352941174</v>
      </c>
      <c r="AB110" s="99">
        <v>12.058823529411764</v>
      </c>
      <c r="AC110" s="109"/>
      <c r="AD110" s="109"/>
      <c r="AE110" s="109"/>
      <c r="AF110" s="109"/>
      <c r="AG110" s="96">
        <v>17</v>
      </c>
      <c r="AH110" s="96">
        <v>17</v>
      </c>
      <c r="AI110" s="96">
        <v>9</v>
      </c>
      <c r="AJ110" s="105"/>
      <c r="AK110" s="106">
        <v>8</v>
      </c>
      <c r="AL110" s="106">
        <v>9</v>
      </c>
      <c r="AM110" s="106">
        <v>1</v>
      </c>
      <c r="AN110" s="106">
        <v>9</v>
      </c>
      <c r="AO110" s="106">
        <v>7</v>
      </c>
      <c r="AP110" s="106">
        <v>15</v>
      </c>
      <c r="AQ110" s="106">
        <v>14</v>
      </c>
      <c r="AR110" s="105"/>
      <c r="AS110" s="106">
        <v>1</v>
      </c>
      <c r="AT110" s="106">
        <v>3</v>
      </c>
      <c r="AU110" s="106">
        <v>7</v>
      </c>
      <c r="AV110" s="106">
        <v>6</v>
      </c>
      <c r="AW110" s="105"/>
      <c r="AX110" s="106">
        <v>6</v>
      </c>
      <c r="AY110" s="106">
        <v>11</v>
      </c>
      <c r="AZ110" s="106">
        <v>11</v>
      </c>
      <c r="BA110" s="105"/>
      <c r="BB110" s="106">
        <v>3</v>
      </c>
      <c r="BC110" s="106">
        <v>6</v>
      </c>
      <c r="BD110" s="106">
        <v>8</v>
      </c>
      <c r="BE110" s="105"/>
      <c r="BF110" s="105"/>
      <c r="BG110" s="106">
        <v>17</v>
      </c>
      <c r="BH110" s="106">
        <v>4</v>
      </c>
      <c r="BI110" s="106">
        <v>10</v>
      </c>
      <c r="BJ110" s="106">
        <v>3</v>
      </c>
      <c r="BK110" s="106">
        <v>13</v>
      </c>
      <c r="BL110" s="106">
        <v>3</v>
      </c>
      <c r="BM110" s="106">
        <v>1</v>
      </c>
      <c r="BN110" s="106">
        <v>7</v>
      </c>
      <c r="BO110" s="106">
        <v>9</v>
      </c>
      <c r="BP110" s="106">
        <v>1</v>
      </c>
      <c r="BQ110" s="106">
        <v>16</v>
      </c>
      <c r="BR110" s="106">
        <v>1</v>
      </c>
      <c r="BS110" s="106">
        <v>13</v>
      </c>
      <c r="BT110" s="106">
        <v>4</v>
      </c>
      <c r="BU110" s="106">
        <v>1</v>
      </c>
      <c r="BV110" s="106">
        <v>5</v>
      </c>
      <c r="BW110" s="106">
        <v>5</v>
      </c>
      <c r="BX110" s="106">
        <v>3</v>
      </c>
      <c r="BY110" s="106">
        <v>2</v>
      </c>
      <c r="BZ110" s="106">
        <v>1</v>
      </c>
      <c r="CA110" s="105"/>
      <c r="CB110" s="105"/>
      <c r="CC110" s="105"/>
    </row>
    <row r="111" spans="1:81" x14ac:dyDescent="0.25">
      <c r="A111" s="94">
        <v>118</v>
      </c>
      <c r="B111" s="94">
        <v>118007</v>
      </c>
      <c r="C111" s="107">
        <v>118007</v>
      </c>
      <c r="D111" s="92" t="b">
        <f>AND(B111=C111)</f>
        <v>1</v>
      </c>
      <c r="E111" s="93">
        <v>5</v>
      </c>
      <c r="F111" s="97"/>
      <c r="G111" s="93">
        <v>5</v>
      </c>
      <c r="H111" s="96">
        <v>1</v>
      </c>
      <c r="I111" s="95">
        <f>H111/G111*100</f>
        <v>20</v>
      </c>
      <c r="J111" s="95">
        <f>AG111/G111*100</f>
        <v>100</v>
      </c>
      <c r="K111" s="95">
        <f>AH111/G111*100</f>
        <v>100</v>
      </c>
      <c r="L111" s="95">
        <f>AI111/G111*100</f>
        <v>20</v>
      </c>
      <c r="M111" s="95">
        <f>(AJ111+AK111+AK111+AL111+AL111+AL111)/(G111*3)*100</f>
        <v>73.333333333333329</v>
      </c>
      <c r="N111" s="95">
        <f>((AN111+AO111+AO111)/(G111*2))*100</f>
        <v>40</v>
      </c>
      <c r="O111" s="95">
        <f>AP111/G111*100</f>
        <v>60</v>
      </c>
      <c r="P111" s="95">
        <f>AQ111/G111*100</f>
        <v>40</v>
      </c>
      <c r="Q111" s="95">
        <f>(AS111+AT111*2+AU111*3+AV111*4)/(G111*4)*100</f>
        <v>45</v>
      </c>
      <c r="R111" s="99">
        <f>(AX111+AY111+AY111)/(G111*2)*100</f>
        <v>100</v>
      </c>
      <c r="S111" s="99">
        <f>AZ111/G111*100</f>
        <v>80</v>
      </c>
      <c r="T111" s="99">
        <f>(BB111+BC111*2+BD111*3)/(G111*3)*100</f>
        <v>93.333333333333329</v>
      </c>
      <c r="U111" s="99">
        <f>(BF111+BG111*2)/(G111*2)*100</f>
        <v>70</v>
      </c>
      <c r="V111" s="99">
        <f>(BI111+BJ111+BJ111)/(G111*2)*100</f>
        <v>40</v>
      </c>
      <c r="W111" s="99">
        <f>(BL111+BM111+BM111)/(G111*2)*100</f>
        <v>50</v>
      </c>
      <c r="X111" s="99">
        <f>(BO111+BP111+BP111)/(G111*2)*100</f>
        <v>50</v>
      </c>
      <c r="Y111" s="99">
        <f>BR111/G111*100</f>
        <v>40</v>
      </c>
      <c r="Z111" s="99">
        <f>BT111/G111*100</f>
        <v>40</v>
      </c>
      <c r="AA111" s="99">
        <f>(BV111+BW111*2+BX111*3+BY111*4+BZ111*5+CA111*6+CB111*7+CC111*8)/(G111*8)*100</f>
        <v>45</v>
      </c>
      <c r="AB111" s="99">
        <v>11.8</v>
      </c>
      <c r="AC111" s="109"/>
      <c r="AD111" s="109"/>
      <c r="AE111" s="109"/>
      <c r="AF111" s="109"/>
      <c r="AG111" s="96">
        <v>5</v>
      </c>
      <c r="AH111" s="96">
        <v>5</v>
      </c>
      <c r="AI111" s="96">
        <v>1</v>
      </c>
      <c r="AJ111" s="105"/>
      <c r="AK111" s="106">
        <v>4</v>
      </c>
      <c r="AL111" s="106">
        <v>1</v>
      </c>
      <c r="AM111" s="106">
        <v>2</v>
      </c>
      <c r="AN111" s="106">
        <v>2</v>
      </c>
      <c r="AO111" s="106">
        <v>1</v>
      </c>
      <c r="AP111" s="106">
        <v>3</v>
      </c>
      <c r="AQ111" s="106">
        <v>2</v>
      </c>
      <c r="AR111" s="106">
        <v>2</v>
      </c>
      <c r="AS111" s="105"/>
      <c r="AT111" s="106">
        <v>1</v>
      </c>
      <c r="AU111" s="106">
        <v>1</v>
      </c>
      <c r="AV111" s="106">
        <v>1</v>
      </c>
      <c r="AW111" s="105"/>
      <c r="AX111" s="105"/>
      <c r="AY111" s="106">
        <v>5</v>
      </c>
      <c r="AZ111" s="106">
        <v>4</v>
      </c>
      <c r="BA111" s="105"/>
      <c r="BB111" s="105"/>
      <c r="BC111" s="106">
        <v>1</v>
      </c>
      <c r="BD111" s="106">
        <v>4</v>
      </c>
      <c r="BE111" s="105"/>
      <c r="BF111" s="106">
        <v>3</v>
      </c>
      <c r="BG111" s="106">
        <v>2</v>
      </c>
      <c r="BH111" s="106">
        <v>2</v>
      </c>
      <c r="BI111" s="106">
        <v>2</v>
      </c>
      <c r="BJ111" s="106">
        <v>1</v>
      </c>
      <c r="BK111" s="105"/>
      <c r="BL111" s="106">
        <v>5</v>
      </c>
      <c r="BM111" s="105"/>
      <c r="BN111" s="105"/>
      <c r="BO111" s="106">
        <v>5</v>
      </c>
      <c r="BP111" s="105"/>
      <c r="BQ111" s="106">
        <v>3</v>
      </c>
      <c r="BR111" s="106">
        <v>2</v>
      </c>
      <c r="BS111" s="106">
        <v>3</v>
      </c>
      <c r="BT111" s="106">
        <v>2</v>
      </c>
      <c r="BU111" s="105"/>
      <c r="BV111" s="105"/>
      <c r="BW111" s="106">
        <v>2</v>
      </c>
      <c r="BX111" s="105"/>
      <c r="BY111" s="106">
        <v>1</v>
      </c>
      <c r="BZ111" s="106">
        <v>2</v>
      </c>
      <c r="CA111" s="105"/>
      <c r="CB111" s="105"/>
      <c r="CC111" s="105"/>
    </row>
    <row r="112" spans="1:81" x14ac:dyDescent="0.25">
      <c r="A112" s="94">
        <v>118</v>
      </c>
      <c r="B112" s="94">
        <v>118008</v>
      </c>
      <c r="C112" s="107">
        <v>118008</v>
      </c>
      <c r="D112" s="92" t="b">
        <f>AND(B112=C112)</f>
        <v>1</v>
      </c>
      <c r="E112" s="93">
        <v>11</v>
      </c>
      <c r="F112" s="97"/>
      <c r="G112" s="93">
        <v>11</v>
      </c>
      <c r="H112" s="96">
        <v>2</v>
      </c>
      <c r="I112" s="95">
        <f>H112/G112*100</f>
        <v>18.181818181818183</v>
      </c>
      <c r="J112" s="95">
        <f>AG112/G112*100</f>
        <v>100</v>
      </c>
      <c r="K112" s="95">
        <f>AH112/G112*100</f>
        <v>100</v>
      </c>
      <c r="L112" s="95">
        <f>AI112/G112*100</f>
        <v>45.454545454545453</v>
      </c>
      <c r="M112" s="95">
        <f>(AJ112+AK112+AK112+AL112+AL112+AL112)/(G112*3)*100</f>
        <v>81.818181818181827</v>
      </c>
      <c r="N112" s="95">
        <f>((AN112+AO112+AO112)/(G112*2))*100</f>
        <v>27.27272727272727</v>
      </c>
      <c r="O112" s="95">
        <f>AP112/G112*100</f>
        <v>18.181818181818183</v>
      </c>
      <c r="P112" s="95">
        <f>AQ112/G112*100</f>
        <v>18.181818181818183</v>
      </c>
      <c r="Q112" s="95">
        <f>(AS112+AT112*2+AU112*3+AV112*4)/(G112*4)*100</f>
        <v>22.727272727272727</v>
      </c>
      <c r="R112" s="99">
        <f>(AX112+AY112+AY112)/(G112*2)*100</f>
        <v>100</v>
      </c>
      <c r="S112" s="99">
        <f>AZ112/G112*100</f>
        <v>81.818181818181827</v>
      </c>
      <c r="T112" s="99">
        <f>(BB112+BC112*2+BD112*3)/(G112*3)*100</f>
        <v>93.939393939393938</v>
      </c>
      <c r="U112" s="99">
        <f>(BF112+BG112*2)/(G112*2)*100</f>
        <v>95.454545454545453</v>
      </c>
      <c r="V112" s="99">
        <f>(BI112+BJ112+BJ112)/(G112*2)*100</f>
        <v>54.54545454545454</v>
      </c>
      <c r="W112" s="99">
        <f>(BL112+BM112+BM112)/(G112*2)*100</f>
        <v>45.454545454545453</v>
      </c>
      <c r="X112" s="99">
        <f>(BO112+BP112+BP112)/(G112*2)*100</f>
        <v>81.818181818181827</v>
      </c>
      <c r="Y112" s="99">
        <f>BR112/G112*100</f>
        <v>72.727272727272734</v>
      </c>
      <c r="Z112" s="99">
        <f>BT112/G112*100</f>
        <v>18.181818181818183</v>
      </c>
      <c r="AA112" s="99">
        <f>(BV112+BW112*2+BX112*3+BY112*4+BZ112*5+CA112*6+CB112*7+CC112*8)/(G112*8)*100</f>
        <v>56.81818181818182</v>
      </c>
      <c r="AB112" s="99">
        <v>12.636363636363637</v>
      </c>
      <c r="AC112" s="109"/>
      <c r="AD112" s="109"/>
      <c r="AE112" s="109"/>
      <c r="AF112" s="109"/>
      <c r="AG112" s="96">
        <v>11</v>
      </c>
      <c r="AH112" s="96">
        <v>11</v>
      </c>
      <c r="AI112" s="96">
        <v>5</v>
      </c>
      <c r="AJ112" s="105"/>
      <c r="AK112" s="106">
        <v>6</v>
      </c>
      <c r="AL112" s="106">
        <v>5</v>
      </c>
      <c r="AM112" s="106">
        <v>6</v>
      </c>
      <c r="AN112" s="106">
        <v>4</v>
      </c>
      <c r="AO112" s="106">
        <v>1</v>
      </c>
      <c r="AP112" s="106">
        <v>2</v>
      </c>
      <c r="AQ112" s="106">
        <v>2</v>
      </c>
      <c r="AR112" s="106">
        <v>6</v>
      </c>
      <c r="AS112" s="106">
        <v>3</v>
      </c>
      <c r="AT112" s="105"/>
      <c r="AU112" s="106">
        <v>1</v>
      </c>
      <c r="AV112" s="106">
        <v>1</v>
      </c>
      <c r="AW112" s="105"/>
      <c r="AX112" s="105"/>
      <c r="AY112" s="106">
        <v>11</v>
      </c>
      <c r="AZ112" s="106">
        <v>9</v>
      </c>
      <c r="BA112" s="105"/>
      <c r="BB112" s="105"/>
      <c r="BC112" s="106">
        <v>2</v>
      </c>
      <c r="BD112" s="106">
        <v>9</v>
      </c>
      <c r="BE112" s="105"/>
      <c r="BF112" s="106">
        <v>1</v>
      </c>
      <c r="BG112" s="106">
        <v>10</v>
      </c>
      <c r="BH112" s="106">
        <v>1</v>
      </c>
      <c r="BI112" s="106">
        <v>8</v>
      </c>
      <c r="BJ112" s="106">
        <v>2</v>
      </c>
      <c r="BK112" s="106">
        <v>3</v>
      </c>
      <c r="BL112" s="106">
        <v>6</v>
      </c>
      <c r="BM112" s="106">
        <v>2</v>
      </c>
      <c r="BN112" s="106">
        <v>1</v>
      </c>
      <c r="BO112" s="106">
        <v>2</v>
      </c>
      <c r="BP112" s="106">
        <v>8</v>
      </c>
      <c r="BQ112" s="106">
        <v>3</v>
      </c>
      <c r="BR112" s="106">
        <v>8</v>
      </c>
      <c r="BS112" s="106">
        <v>9</v>
      </c>
      <c r="BT112" s="106">
        <v>2</v>
      </c>
      <c r="BU112" s="105"/>
      <c r="BV112" s="105"/>
      <c r="BW112" s="106">
        <v>2</v>
      </c>
      <c r="BX112" s="105"/>
      <c r="BY112" s="106">
        <v>2</v>
      </c>
      <c r="BZ112" s="106">
        <v>4</v>
      </c>
      <c r="CA112" s="106">
        <v>3</v>
      </c>
      <c r="CB112" s="105"/>
      <c r="CC112" s="105"/>
    </row>
    <row r="113" spans="1:81" x14ac:dyDescent="0.25">
      <c r="A113" s="94">
        <v>118</v>
      </c>
      <c r="B113" s="94">
        <v>118010</v>
      </c>
      <c r="C113" s="107">
        <v>118010</v>
      </c>
      <c r="D113" s="92" t="b">
        <f>AND(B113=C113)</f>
        <v>1</v>
      </c>
      <c r="E113" s="93">
        <v>6</v>
      </c>
      <c r="F113" s="97"/>
      <c r="G113" s="93">
        <v>6</v>
      </c>
      <c r="H113" s="96">
        <v>3</v>
      </c>
      <c r="I113" s="95">
        <f>H113/G113*100</f>
        <v>50</v>
      </c>
      <c r="J113" s="95">
        <f>AG113/G113*100</f>
        <v>50</v>
      </c>
      <c r="K113" s="95">
        <f>AH113/G113*100</f>
        <v>66.666666666666657</v>
      </c>
      <c r="L113" s="95">
        <f>AI113/G113*100</f>
        <v>50</v>
      </c>
      <c r="M113" s="95">
        <f>(AJ113+AK113+AK113+AL113+AL113+AL113)/(G113*3)*100</f>
        <v>55.555555555555557</v>
      </c>
      <c r="N113" s="95">
        <f>((AN113+AO113+AO113)/(G113*2))*100</f>
        <v>25</v>
      </c>
      <c r="O113" s="95">
        <f>AP113/G113*100</f>
        <v>66.666666666666657</v>
      </c>
      <c r="P113" s="95">
        <f>AQ113/G113*100</f>
        <v>66.666666666666657</v>
      </c>
      <c r="Q113" s="95">
        <f>(AS113+AT113*2+AU113*3+AV113*4)/(G113*4)*100</f>
        <v>45.833333333333329</v>
      </c>
      <c r="R113" s="99">
        <f>(AX113+AY113+AY113)/(G113*2)*100</f>
        <v>75</v>
      </c>
      <c r="S113" s="99">
        <f>AZ113/G113*100</f>
        <v>66.666666666666657</v>
      </c>
      <c r="T113" s="99">
        <f>(BB113+BC113*2+BD113*3)/(G113*3)*100</f>
        <v>72.222222222222214</v>
      </c>
      <c r="U113" s="99">
        <f>(BF113+BG113*2)/(G113*2)*100</f>
        <v>83.333333333333343</v>
      </c>
      <c r="V113" s="99">
        <f>(BI113+BJ113+BJ113)/(G113*2)*100</f>
        <v>83.333333333333343</v>
      </c>
      <c r="W113" s="99">
        <f>(BL113+BM113+BM113)/(G113*2)*100</f>
        <v>33.333333333333329</v>
      </c>
      <c r="X113" s="99">
        <f>(BO113+BP113+BP113)/(G113*2)*100</f>
        <v>41.666666666666671</v>
      </c>
      <c r="Y113" s="99">
        <f>BR113/G113*100</f>
        <v>50</v>
      </c>
      <c r="Z113" s="99">
        <f>BT113/G113*100</f>
        <v>16.666666666666664</v>
      </c>
      <c r="AA113" s="99">
        <f>(BV113+BW113*2+BX113*3+BY113*4+BZ113*5+CA113*6+CB113*7+CC113*8)/(G113*8)*100</f>
        <v>47.916666666666671</v>
      </c>
      <c r="AB113" s="99">
        <v>11.166666666666666</v>
      </c>
      <c r="AC113" s="99"/>
      <c r="AD113" s="99"/>
      <c r="AE113" s="99"/>
      <c r="AF113" s="99"/>
      <c r="AG113" s="96">
        <v>3</v>
      </c>
      <c r="AH113" s="96">
        <v>4</v>
      </c>
      <c r="AI113" s="96">
        <v>3</v>
      </c>
      <c r="AJ113" s="106">
        <v>1</v>
      </c>
      <c r="AK113" s="105"/>
      <c r="AL113" s="106">
        <v>3</v>
      </c>
      <c r="AM113" s="106">
        <v>3</v>
      </c>
      <c r="AN113" s="106">
        <v>3</v>
      </c>
      <c r="AO113" s="105"/>
      <c r="AP113" s="106">
        <v>4</v>
      </c>
      <c r="AQ113" s="106">
        <v>4</v>
      </c>
      <c r="AR113" s="106">
        <v>1</v>
      </c>
      <c r="AS113" s="106">
        <v>2</v>
      </c>
      <c r="AT113" s="105"/>
      <c r="AU113" s="106">
        <v>3</v>
      </c>
      <c r="AV113" s="105"/>
      <c r="AW113" s="105"/>
      <c r="AX113" s="106">
        <v>3</v>
      </c>
      <c r="AY113" s="106">
        <v>3</v>
      </c>
      <c r="AZ113" s="106">
        <v>4</v>
      </c>
      <c r="BA113" s="105"/>
      <c r="BB113" s="106">
        <v>2</v>
      </c>
      <c r="BC113" s="106">
        <v>1</v>
      </c>
      <c r="BD113" s="106">
        <v>3</v>
      </c>
      <c r="BE113" s="105"/>
      <c r="BF113" s="106">
        <v>2</v>
      </c>
      <c r="BG113" s="106">
        <v>4</v>
      </c>
      <c r="BH113" s="105"/>
      <c r="BI113" s="106">
        <v>2</v>
      </c>
      <c r="BJ113" s="106">
        <v>4</v>
      </c>
      <c r="BK113" s="106">
        <v>2</v>
      </c>
      <c r="BL113" s="106">
        <v>4</v>
      </c>
      <c r="BM113" s="105"/>
      <c r="BN113" s="106">
        <v>2</v>
      </c>
      <c r="BO113" s="106">
        <v>3</v>
      </c>
      <c r="BP113" s="106">
        <v>1</v>
      </c>
      <c r="BQ113" s="106">
        <v>3</v>
      </c>
      <c r="BR113" s="106">
        <v>3</v>
      </c>
      <c r="BS113" s="106">
        <v>5</v>
      </c>
      <c r="BT113" s="106">
        <v>1</v>
      </c>
      <c r="BU113" s="105"/>
      <c r="BV113" s="106">
        <v>1</v>
      </c>
      <c r="BW113" s="106">
        <v>1</v>
      </c>
      <c r="BX113" s="105"/>
      <c r="BY113" s="106">
        <v>2</v>
      </c>
      <c r="BZ113" s="106">
        <v>1</v>
      </c>
      <c r="CA113" s="105"/>
      <c r="CB113" s="106">
        <v>1</v>
      </c>
      <c r="CC113" s="105"/>
    </row>
    <row r="114" spans="1:81" x14ac:dyDescent="0.25">
      <c r="A114" s="94">
        <v>118</v>
      </c>
      <c r="B114" s="94">
        <v>118011</v>
      </c>
      <c r="C114" s="107">
        <v>118011</v>
      </c>
      <c r="D114" s="92" t="b">
        <f>AND(B114=C114)</f>
        <v>1</v>
      </c>
      <c r="E114" s="93">
        <v>16</v>
      </c>
      <c r="F114" s="97"/>
      <c r="G114" s="93">
        <v>16</v>
      </c>
      <c r="H114" s="96"/>
      <c r="I114" s="95">
        <f>H114/G114*100</f>
        <v>0</v>
      </c>
      <c r="J114" s="95">
        <f>AG114/G114*100</f>
        <v>56.25</v>
      </c>
      <c r="K114" s="95">
        <f>AH114/G114*100</f>
        <v>100</v>
      </c>
      <c r="L114" s="95">
        <f>AI114/G114*100</f>
        <v>68.75</v>
      </c>
      <c r="M114" s="95">
        <f>(AJ114+AK114+AK114+AL114+AL114+AL114)/(G114*3)*100</f>
        <v>75</v>
      </c>
      <c r="N114" s="95">
        <f>((AN114+AO114+AO114)/(G114*2))*100</f>
        <v>25</v>
      </c>
      <c r="O114" s="95">
        <f>AP114/G114*100</f>
        <v>68.75</v>
      </c>
      <c r="P114" s="95">
        <f>AQ114/G114*100</f>
        <v>43.75</v>
      </c>
      <c r="Q114" s="95">
        <f>(AS114+AT114*2+AU114*3+AV114*4)/(G114*4)*100</f>
        <v>40.625</v>
      </c>
      <c r="R114" s="99">
        <f>(AX114+AY114+AY114)/(G114*2)*100</f>
        <v>87.5</v>
      </c>
      <c r="S114" s="99">
        <f>AZ114/G114*100</f>
        <v>81.25</v>
      </c>
      <c r="T114" s="99">
        <f>(BB114+BC114*2+BD114*3)/(G114*3)*100</f>
        <v>85.416666666666657</v>
      </c>
      <c r="U114" s="99">
        <f>(BF114+BG114*2)/(G114*2)*100</f>
        <v>90.625</v>
      </c>
      <c r="V114" s="99">
        <f>(BI114+BJ114+BJ114)/(G114*2)*100</f>
        <v>75</v>
      </c>
      <c r="W114" s="99">
        <f>(BL114+BM114+BM114)/(G114*2)*100</f>
        <v>87.5</v>
      </c>
      <c r="X114" s="99">
        <f>(BO114+BP114+BP114)/(G114*2)*100</f>
        <v>96.875</v>
      </c>
      <c r="Y114" s="99">
        <f>BR114/G114*100</f>
        <v>43.75</v>
      </c>
      <c r="Z114" s="99">
        <f>BT114/G114*100</f>
        <v>62.5</v>
      </c>
      <c r="AA114" s="99">
        <f>(BV114+BW114*2+BX114*3+BY114*4+BZ114*5+CA114*6+CB114*7+CC114*8)/(G114*8)*100</f>
        <v>78.125</v>
      </c>
      <c r="AB114" s="99">
        <v>14.5</v>
      </c>
      <c r="AC114" s="99"/>
      <c r="AD114" s="99"/>
      <c r="AE114" s="99"/>
      <c r="AF114" s="99"/>
      <c r="AG114" s="96">
        <v>9</v>
      </c>
      <c r="AH114" s="96">
        <v>16</v>
      </c>
      <c r="AI114" s="96">
        <v>11</v>
      </c>
      <c r="AJ114" s="106">
        <v>2</v>
      </c>
      <c r="AK114" s="106">
        <v>8</v>
      </c>
      <c r="AL114" s="106">
        <v>6</v>
      </c>
      <c r="AM114" s="106">
        <v>9</v>
      </c>
      <c r="AN114" s="106">
        <v>6</v>
      </c>
      <c r="AO114" s="106">
        <v>1</v>
      </c>
      <c r="AP114" s="106">
        <v>11</v>
      </c>
      <c r="AQ114" s="106">
        <v>7</v>
      </c>
      <c r="AR114" s="106">
        <v>3</v>
      </c>
      <c r="AS114" s="106">
        <v>4</v>
      </c>
      <c r="AT114" s="106">
        <v>5</v>
      </c>
      <c r="AU114" s="106">
        <v>4</v>
      </c>
      <c r="AV114" s="105"/>
      <c r="AW114" s="105"/>
      <c r="AX114" s="106">
        <v>4</v>
      </c>
      <c r="AY114" s="106">
        <v>12</v>
      </c>
      <c r="AZ114" s="106">
        <v>13</v>
      </c>
      <c r="BA114" s="105"/>
      <c r="BB114" s="105"/>
      <c r="BC114" s="106">
        <v>7</v>
      </c>
      <c r="BD114" s="106">
        <v>9</v>
      </c>
      <c r="BE114" s="105"/>
      <c r="BF114" s="106">
        <v>3</v>
      </c>
      <c r="BG114" s="106">
        <v>13</v>
      </c>
      <c r="BH114" s="106">
        <v>1</v>
      </c>
      <c r="BI114" s="106">
        <v>6</v>
      </c>
      <c r="BJ114" s="106">
        <v>9</v>
      </c>
      <c r="BK114" s="105"/>
      <c r="BL114" s="106">
        <v>4</v>
      </c>
      <c r="BM114" s="106">
        <v>12</v>
      </c>
      <c r="BN114" s="105"/>
      <c r="BO114" s="106">
        <v>1</v>
      </c>
      <c r="BP114" s="106">
        <v>15</v>
      </c>
      <c r="BQ114" s="106">
        <v>9</v>
      </c>
      <c r="BR114" s="106">
        <v>7</v>
      </c>
      <c r="BS114" s="106">
        <v>6</v>
      </c>
      <c r="BT114" s="106">
        <v>10</v>
      </c>
      <c r="BU114" s="105"/>
      <c r="BV114" s="105"/>
      <c r="BW114" s="105"/>
      <c r="BX114" s="106">
        <v>1</v>
      </c>
      <c r="BY114" s="106">
        <v>2</v>
      </c>
      <c r="BZ114" s="106">
        <v>1</v>
      </c>
      <c r="CA114" s="106">
        <v>4</v>
      </c>
      <c r="CB114" s="106">
        <v>4</v>
      </c>
      <c r="CC114" s="106">
        <v>4</v>
      </c>
    </row>
    <row r="115" spans="1:81" x14ac:dyDescent="0.25">
      <c r="A115" s="94">
        <v>118</v>
      </c>
      <c r="B115" s="94">
        <v>118013</v>
      </c>
      <c r="C115" s="107">
        <v>118013</v>
      </c>
      <c r="D115" s="92" t="b">
        <f>AND(B115=C115)</f>
        <v>1</v>
      </c>
      <c r="E115" s="93">
        <v>4</v>
      </c>
      <c r="F115" s="97"/>
      <c r="G115" s="93">
        <v>4</v>
      </c>
      <c r="H115" s="96"/>
      <c r="I115" s="95">
        <f>H115/G115*100</f>
        <v>0</v>
      </c>
      <c r="J115" s="95">
        <f>AG115/G115*100</f>
        <v>75</v>
      </c>
      <c r="K115" s="95">
        <f>AH115/G115*100</f>
        <v>100</v>
      </c>
      <c r="L115" s="95">
        <f>AI115/G115*100</f>
        <v>75</v>
      </c>
      <c r="M115" s="95">
        <f>(AJ115+AK115+AK115+AL115+AL115+AL115)/(G115*3)*100</f>
        <v>83.333333333333343</v>
      </c>
      <c r="N115" s="95">
        <f>((AN115+AO115+AO115)/(G115*2))*100</f>
        <v>100</v>
      </c>
      <c r="O115" s="95">
        <f>AP115/G115*100</f>
        <v>0</v>
      </c>
      <c r="P115" s="95">
        <f>AQ115/G115*100</f>
        <v>0</v>
      </c>
      <c r="Q115" s="95">
        <f>(AS115+AT115*2+AU115*3+AV115*4)/(G115*4)*100</f>
        <v>50</v>
      </c>
      <c r="R115" s="99">
        <f>(AX115+AY115+AY115)/(G115*2)*100</f>
        <v>87.5</v>
      </c>
      <c r="S115" s="99">
        <f>AZ115/G115*100</f>
        <v>50</v>
      </c>
      <c r="T115" s="99">
        <f>(BB115+BC115*2+BD115*3)/(G115*3)*100</f>
        <v>75</v>
      </c>
      <c r="U115" s="99">
        <f>(BF115+BG115*2)/(G115*2)*100</f>
        <v>75</v>
      </c>
      <c r="V115" s="99">
        <f>(BI115+BJ115+BJ115)/(G115*2)*100</f>
        <v>62.5</v>
      </c>
      <c r="W115" s="99">
        <f>(BL115+BM115+BM115)/(G115*2)*100</f>
        <v>87.5</v>
      </c>
      <c r="X115" s="99">
        <f>(BO115+BP115+BP115)/(G115*2)*100</f>
        <v>75</v>
      </c>
      <c r="Y115" s="99">
        <f>BR115/G115*100</f>
        <v>0</v>
      </c>
      <c r="Z115" s="99">
        <f>BT115/G115*100</f>
        <v>75</v>
      </c>
      <c r="AA115" s="99">
        <f>(BV115+BW115*2+BX115*3+BY115*4+BZ115*5+CA115*6+CB115*7+CC115*8)/(G115*8)*100</f>
        <v>65.625</v>
      </c>
      <c r="AB115" s="99">
        <v>13.5</v>
      </c>
      <c r="AC115" s="109"/>
      <c r="AD115" s="109"/>
      <c r="AE115" s="109"/>
      <c r="AF115" s="109"/>
      <c r="AG115" s="96">
        <v>3</v>
      </c>
      <c r="AH115" s="96">
        <v>4</v>
      </c>
      <c r="AI115" s="96">
        <v>3</v>
      </c>
      <c r="AJ115" s="105"/>
      <c r="AK115" s="106">
        <v>2</v>
      </c>
      <c r="AL115" s="106">
        <v>2</v>
      </c>
      <c r="AM115" s="105"/>
      <c r="AN115" s="105"/>
      <c r="AO115" s="106">
        <v>4</v>
      </c>
      <c r="AP115" s="105"/>
      <c r="AQ115" s="105"/>
      <c r="AR115" s="105"/>
      <c r="AS115" s="105"/>
      <c r="AT115" s="106">
        <v>4</v>
      </c>
      <c r="AU115" s="105"/>
      <c r="AV115" s="105"/>
      <c r="AW115" s="105"/>
      <c r="AX115" s="106">
        <v>1</v>
      </c>
      <c r="AY115" s="106">
        <v>3</v>
      </c>
      <c r="AZ115" s="106">
        <v>2</v>
      </c>
      <c r="BA115" s="105"/>
      <c r="BB115" s="105"/>
      <c r="BC115" s="106">
        <v>3</v>
      </c>
      <c r="BD115" s="106">
        <v>1</v>
      </c>
      <c r="BE115" s="105"/>
      <c r="BF115" s="106">
        <v>2</v>
      </c>
      <c r="BG115" s="106">
        <v>2</v>
      </c>
      <c r="BH115" s="106">
        <v>1</v>
      </c>
      <c r="BI115" s="106">
        <v>1</v>
      </c>
      <c r="BJ115" s="106">
        <v>2</v>
      </c>
      <c r="BK115" s="105"/>
      <c r="BL115" s="106">
        <v>1</v>
      </c>
      <c r="BM115" s="106">
        <v>3</v>
      </c>
      <c r="BN115" s="105"/>
      <c r="BO115" s="106">
        <v>2</v>
      </c>
      <c r="BP115" s="106">
        <v>2</v>
      </c>
      <c r="BQ115" s="106">
        <v>4</v>
      </c>
      <c r="BR115" s="105"/>
      <c r="BS115" s="106">
        <v>1</v>
      </c>
      <c r="BT115" s="106">
        <v>3</v>
      </c>
      <c r="BU115" s="105"/>
      <c r="BV115" s="105"/>
      <c r="BW115" s="105"/>
      <c r="BX115" s="106">
        <v>1</v>
      </c>
      <c r="BY115" s="105"/>
      <c r="BZ115" s="106">
        <v>1</v>
      </c>
      <c r="CA115" s="106">
        <v>1</v>
      </c>
      <c r="CB115" s="106">
        <v>1</v>
      </c>
      <c r="CC115" s="105"/>
    </row>
    <row r="116" spans="1:81" x14ac:dyDescent="0.25">
      <c r="A116" s="94">
        <v>118</v>
      </c>
      <c r="B116" s="94">
        <v>118014</v>
      </c>
      <c r="C116" s="107">
        <v>118014</v>
      </c>
      <c r="D116" s="92" t="b">
        <f>AND(B116=C116)</f>
        <v>1</v>
      </c>
      <c r="E116" s="93">
        <v>2</v>
      </c>
      <c r="F116" s="97"/>
      <c r="G116" s="93">
        <v>2</v>
      </c>
      <c r="H116" s="96"/>
      <c r="I116" s="95">
        <f>H116/G116*100</f>
        <v>0</v>
      </c>
      <c r="J116" s="95">
        <f>AG116/G116*100</f>
        <v>100</v>
      </c>
      <c r="K116" s="95">
        <f>AH116/G116*100</f>
        <v>100</v>
      </c>
      <c r="L116" s="95">
        <f>AI116/G116*100</f>
        <v>100</v>
      </c>
      <c r="M116" s="95">
        <f>(AJ116+AK116+AK116+AL116+AL116+AL116)/(G116*3)*100</f>
        <v>100</v>
      </c>
      <c r="N116" s="95">
        <f>((AN116+AO116+AO116)/(G116*2))*100</f>
        <v>75</v>
      </c>
      <c r="O116" s="95">
        <f>AP116/G116*100</f>
        <v>100</v>
      </c>
      <c r="P116" s="95">
        <f>AQ116/G116*100</f>
        <v>100</v>
      </c>
      <c r="Q116" s="95">
        <f>(AS116+AT116*2+AU116*3+AV116*4)/(G116*4)*100</f>
        <v>87.5</v>
      </c>
      <c r="R116" s="99">
        <f>(AX116+AY116+AY116)/(G116*2)*100</f>
        <v>100</v>
      </c>
      <c r="S116" s="99">
        <f>AZ116/G116*100</f>
        <v>100</v>
      </c>
      <c r="T116" s="99">
        <f>(BB116+BC116*2+BD116*3)/(G116*3)*100</f>
        <v>100</v>
      </c>
      <c r="U116" s="99">
        <f>(BF116+BG116*2)/(G116*2)*100</f>
        <v>100</v>
      </c>
      <c r="V116" s="99">
        <f>(BI116+BJ116+BJ116)/(G116*2)*100</f>
        <v>100</v>
      </c>
      <c r="W116" s="99">
        <f>(BL116+BM116+BM116)/(G116*2)*100</f>
        <v>25</v>
      </c>
      <c r="X116" s="99">
        <f>(BO116+BP116+BP116)/(G116*2)*100</f>
        <v>25</v>
      </c>
      <c r="Y116" s="99">
        <f>BR116/G116*100</f>
        <v>0</v>
      </c>
      <c r="Z116" s="99">
        <f>BT116/G116*100</f>
        <v>50</v>
      </c>
      <c r="AA116" s="99">
        <f>(BV116+BW116*2+BX116*3+BY116*4+BZ116*5+CA116*6+CB116*7+CC116*8)/(G116*8)*100</f>
        <v>43.75</v>
      </c>
      <c r="AB116" s="99">
        <v>15</v>
      </c>
      <c r="AC116" s="109"/>
      <c r="AD116" s="109"/>
      <c r="AE116" s="109"/>
      <c r="AF116" s="109"/>
      <c r="AG116" s="96">
        <v>2</v>
      </c>
      <c r="AH116" s="96">
        <v>2</v>
      </c>
      <c r="AI116" s="96">
        <v>2</v>
      </c>
      <c r="AJ116" s="105"/>
      <c r="AK116" s="105"/>
      <c r="AL116" s="106">
        <v>2</v>
      </c>
      <c r="AM116" s="105"/>
      <c r="AN116" s="106">
        <v>1</v>
      </c>
      <c r="AO116" s="106">
        <v>1</v>
      </c>
      <c r="AP116" s="106">
        <v>2</v>
      </c>
      <c r="AQ116" s="106">
        <v>2</v>
      </c>
      <c r="AR116" s="105"/>
      <c r="AS116" s="105"/>
      <c r="AT116" s="105"/>
      <c r="AU116" s="106">
        <v>1</v>
      </c>
      <c r="AV116" s="106">
        <v>1</v>
      </c>
      <c r="AW116" s="105"/>
      <c r="AX116" s="105"/>
      <c r="AY116" s="106">
        <v>2</v>
      </c>
      <c r="AZ116" s="106">
        <v>2</v>
      </c>
      <c r="BA116" s="105"/>
      <c r="BB116" s="105"/>
      <c r="BC116" s="105"/>
      <c r="BD116" s="106">
        <v>2</v>
      </c>
      <c r="BE116" s="105"/>
      <c r="BF116" s="105"/>
      <c r="BG116" s="106">
        <v>2</v>
      </c>
      <c r="BH116" s="105"/>
      <c r="BI116" s="105"/>
      <c r="BJ116" s="106">
        <v>2</v>
      </c>
      <c r="BK116" s="106">
        <v>1</v>
      </c>
      <c r="BL116" s="106">
        <v>1</v>
      </c>
      <c r="BM116" s="105"/>
      <c r="BN116" s="106">
        <v>1</v>
      </c>
      <c r="BO116" s="106">
        <v>1</v>
      </c>
      <c r="BP116" s="105"/>
      <c r="BQ116" s="106">
        <v>2</v>
      </c>
      <c r="BR116" s="105"/>
      <c r="BS116" s="106">
        <v>1</v>
      </c>
      <c r="BT116" s="106">
        <v>1</v>
      </c>
      <c r="BU116" s="105"/>
      <c r="BV116" s="105"/>
      <c r="BW116" s="106">
        <v>1</v>
      </c>
      <c r="BX116" s="105"/>
      <c r="BY116" s="105"/>
      <c r="BZ116" s="106">
        <v>1</v>
      </c>
      <c r="CA116" s="105"/>
      <c r="CB116" s="105"/>
      <c r="CC116" s="105"/>
    </row>
    <row r="117" spans="1:81" x14ac:dyDescent="0.25">
      <c r="A117" s="94">
        <v>118</v>
      </c>
      <c r="B117" s="94">
        <v>118015</v>
      </c>
      <c r="C117" s="107">
        <v>118015</v>
      </c>
      <c r="D117" s="92" t="b">
        <f>AND(B117=C117)</f>
        <v>1</v>
      </c>
      <c r="E117" s="93">
        <v>22</v>
      </c>
      <c r="F117" s="97"/>
      <c r="G117" s="93">
        <v>22</v>
      </c>
      <c r="H117" s="96">
        <v>11</v>
      </c>
      <c r="I117" s="95">
        <f>H117/G117*100</f>
        <v>50</v>
      </c>
      <c r="J117" s="95">
        <f>AG117/G117*100</f>
        <v>90.909090909090907</v>
      </c>
      <c r="K117" s="95">
        <f>AH117/G117*100</f>
        <v>81.818181818181827</v>
      </c>
      <c r="L117" s="95">
        <f>AI117/G117*100</f>
        <v>45.454545454545453</v>
      </c>
      <c r="M117" s="95">
        <f>(AJ117+AK117+AK117+AL117+AL117+AL117)/(G117*3)*100</f>
        <v>72.727272727272734</v>
      </c>
      <c r="N117" s="95">
        <f>((AN117+AO117+AO117)/(G117*2))*100</f>
        <v>34.090909090909086</v>
      </c>
      <c r="O117" s="95">
        <f>AP117/G117*100</f>
        <v>36.363636363636367</v>
      </c>
      <c r="P117" s="95">
        <f>AQ117/G117*100</f>
        <v>13.636363636363635</v>
      </c>
      <c r="Q117" s="95">
        <f>(AS117+AT117*2+AU117*3+AV117*4)/(G117*4)*100</f>
        <v>29.545454545454547</v>
      </c>
      <c r="R117" s="99">
        <f>(AX117+AY117+AY117)/(G117*2)*100</f>
        <v>47.727272727272727</v>
      </c>
      <c r="S117" s="99">
        <f>AZ117/G117*100</f>
        <v>40.909090909090914</v>
      </c>
      <c r="T117" s="99">
        <f>(BB117+BC117*2+BD117*3)/(G117*3)*100</f>
        <v>45.454545454545453</v>
      </c>
      <c r="U117" s="99">
        <f>(BF117+BG117*2)/(G117*2)*100</f>
        <v>61.363636363636367</v>
      </c>
      <c r="V117" s="99">
        <f>(BI117+BJ117+BJ117)/(G117*2)*100</f>
        <v>31.818181818181817</v>
      </c>
      <c r="W117" s="99">
        <f>(BL117+BM117+BM117)/(G117*2)*100</f>
        <v>36.363636363636367</v>
      </c>
      <c r="X117" s="99">
        <f>(BO117+BP117+BP117)/(G117*2)*100</f>
        <v>38.636363636363633</v>
      </c>
      <c r="Y117" s="99">
        <f>BR117/G117*100</f>
        <v>36.363636363636367</v>
      </c>
      <c r="Z117" s="99">
        <f>BT117/G117*100</f>
        <v>72.727272727272734</v>
      </c>
      <c r="AA117" s="99">
        <f>(BV117+BW117*2+BX117*3+BY117*4+BZ117*5+CA117*6+CB117*7+CC117*8)/(G117*8)*100</f>
        <v>40.340909090909086</v>
      </c>
      <c r="AB117" s="99">
        <v>9.1818181818181817</v>
      </c>
      <c r="AC117" s="99"/>
      <c r="AD117" s="99"/>
      <c r="AE117" s="99"/>
      <c r="AF117" s="99"/>
      <c r="AG117" s="96">
        <v>20</v>
      </c>
      <c r="AH117" s="96">
        <v>18</v>
      </c>
      <c r="AI117" s="96">
        <v>10</v>
      </c>
      <c r="AJ117" s="106">
        <v>2</v>
      </c>
      <c r="AK117" s="106">
        <v>11</v>
      </c>
      <c r="AL117" s="106">
        <v>8</v>
      </c>
      <c r="AM117" s="106">
        <v>10</v>
      </c>
      <c r="AN117" s="106">
        <v>9</v>
      </c>
      <c r="AO117" s="106">
        <v>3</v>
      </c>
      <c r="AP117" s="106">
        <v>8</v>
      </c>
      <c r="AQ117" s="106">
        <v>3</v>
      </c>
      <c r="AR117" s="106">
        <v>9</v>
      </c>
      <c r="AS117" s="106">
        <v>2</v>
      </c>
      <c r="AT117" s="106">
        <v>9</v>
      </c>
      <c r="AU117" s="106">
        <v>2</v>
      </c>
      <c r="AV117" s="105"/>
      <c r="AW117" s="106">
        <v>3</v>
      </c>
      <c r="AX117" s="106">
        <v>17</v>
      </c>
      <c r="AY117" s="106">
        <v>2</v>
      </c>
      <c r="AZ117" s="106">
        <v>9</v>
      </c>
      <c r="BA117" s="106">
        <v>3</v>
      </c>
      <c r="BB117" s="106">
        <v>10</v>
      </c>
      <c r="BC117" s="106">
        <v>7</v>
      </c>
      <c r="BD117" s="106">
        <v>2</v>
      </c>
      <c r="BE117" s="106">
        <v>2</v>
      </c>
      <c r="BF117" s="106">
        <v>13</v>
      </c>
      <c r="BG117" s="106">
        <v>7</v>
      </c>
      <c r="BH117" s="106">
        <v>9</v>
      </c>
      <c r="BI117" s="106">
        <v>12</v>
      </c>
      <c r="BJ117" s="106">
        <v>1</v>
      </c>
      <c r="BK117" s="106">
        <v>7</v>
      </c>
      <c r="BL117" s="106">
        <v>14</v>
      </c>
      <c r="BM117" s="106">
        <v>1</v>
      </c>
      <c r="BN117" s="106">
        <v>6</v>
      </c>
      <c r="BO117" s="106">
        <v>15</v>
      </c>
      <c r="BP117" s="106">
        <v>1</v>
      </c>
      <c r="BQ117" s="106">
        <v>14</v>
      </c>
      <c r="BR117" s="106">
        <v>8</v>
      </c>
      <c r="BS117" s="106">
        <v>6</v>
      </c>
      <c r="BT117" s="106">
        <v>16</v>
      </c>
      <c r="BU117" s="106">
        <v>3</v>
      </c>
      <c r="BV117" s="105"/>
      <c r="BW117" s="106">
        <v>6</v>
      </c>
      <c r="BX117" s="105"/>
      <c r="BY117" s="106">
        <v>8</v>
      </c>
      <c r="BZ117" s="106">
        <v>3</v>
      </c>
      <c r="CA117" s="106">
        <v>2</v>
      </c>
      <c r="CB117" s="105"/>
      <c r="CC117" s="105"/>
    </row>
    <row r="118" spans="1:81" x14ac:dyDescent="0.25">
      <c r="A118" s="94">
        <v>118</v>
      </c>
      <c r="B118" s="94">
        <v>118017</v>
      </c>
      <c r="C118" s="107">
        <v>118017</v>
      </c>
      <c r="D118" s="92" t="b">
        <f>AND(B118=C118)</f>
        <v>1</v>
      </c>
      <c r="E118" s="93">
        <v>110</v>
      </c>
      <c r="F118" s="93">
        <v>7</v>
      </c>
      <c r="G118" s="93">
        <v>103</v>
      </c>
      <c r="H118" s="96">
        <v>5</v>
      </c>
      <c r="I118" s="95">
        <f>H118/G118*100</f>
        <v>4.8543689320388346</v>
      </c>
      <c r="J118" s="95">
        <f>AG118/G118*100</f>
        <v>92.233009708737868</v>
      </c>
      <c r="K118" s="95">
        <f>AH118/G118*100</f>
        <v>97.087378640776706</v>
      </c>
      <c r="L118" s="95">
        <f>AI118/G118*100</f>
        <v>61.165048543689316</v>
      </c>
      <c r="M118" s="95">
        <f>(AJ118+AK118+AK118+AL118+AL118+AL118)/(G118*3)*100</f>
        <v>83.495145631067956</v>
      </c>
      <c r="N118" s="95">
        <f>((AN118+AO118+AO118)/(G118*2))*100</f>
        <v>58.252427184466015</v>
      </c>
      <c r="O118" s="95">
        <f>AP118/G118*100</f>
        <v>69.902912621359221</v>
      </c>
      <c r="P118" s="95">
        <f>AQ118/G118*100</f>
        <v>56.310679611650485</v>
      </c>
      <c r="Q118" s="95">
        <f>(AS118+AT118*2+AU118*3+AV118*4)/(G118*4)*100</f>
        <v>60.679611650485434</v>
      </c>
      <c r="R118" s="99">
        <f>(AX118+AY118+AY118)/(G118*2)*100</f>
        <v>87.864077669902912</v>
      </c>
      <c r="S118" s="99">
        <f>AZ118/G118*100</f>
        <v>75.728155339805824</v>
      </c>
      <c r="T118" s="99">
        <f>(BB118+BC118*2+BD118*3)/(G118*3)*100</f>
        <v>83.818770226537225</v>
      </c>
      <c r="U118" s="99">
        <f>(BF118+BG118*2)/(G118*2)*100</f>
        <v>87.378640776699029</v>
      </c>
      <c r="V118" s="99">
        <f>(BI118+BJ118+BJ118)/(G118*2)*100</f>
        <v>64.077669902912632</v>
      </c>
      <c r="W118" s="99">
        <f>(BL118+BM118+BM118)/(G118*2)*100</f>
        <v>67.475728155339809</v>
      </c>
      <c r="X118" s="99">
        <f>(BO118+BP118+BP118)/(G118*2)*100</f>
        <v>67.961165048543691</v>
      </c>
      <c r="Y118" s="99">
        <f>BR118/G118*100</f>
        <v>55.339805825242713</v>
      </c>
      <c r="Z118" s="99">
        <f>BT118/G118*100</f>
        <v>63.10679611650486</v>
      </c>
      <c r="AA118" s="99">
        <f>(BV118+BW118*2+BX118*3+BY118*4+BZ118*5+CA118*6+CB118*7+CC118*8)/(G118*8)*100</f>
        <v>64.684466019417471</v>
      </c>
      <c r="AB118" s="99">
        <v>14.368932038834952</v>
      </c>
      <c r="AC118" s="99"/>
      <c r="AD118" s="99"/>
      <c r="AE118" s="99"/>
      <c r="AF118" s="99"/>
      <c r="AG118" s="96">
        <v>95</v>
      </c>
      <c r="AH118" s="96">
        <v>100</v>
      </c>
      <c r="AI118" s="96">
        <v>63</v>
      </c>
      <c r="AJ118" s="106">
        <v>2</v>
      </c>
      <c r="AK118" s="106">
        <v>47</v>
      </c>
      <c r="AL118" s="106">
        <v>54</v>
      </c>
      <c r="AM118" s="106">
        <v>27</v>
      </c>
      <c r="AN118" s="106">
        <v>32</v>
      </c>
      <c r="AO118" s="106">
        <v>44</v>
      </c>
      <c r="AP118" s="106">
        <v>72</v>
      </c>
      <c r="AQ118" s="106">
        <v>58</v>
      </c>
      <c r="AR118" s="106">
        <v>13</v>
      </c>
      <c r="AS118" s="106">
        <v>14</v>
      </c>
      <c r="AT118" s="106">
        <v>19</v>
      </c>
      <c r="AU118" s="106">
        <v>30</v>
      </c>
      <c r="AV118" s="106">
        <v>27</v>
      </c>
      <c r="AW118" s="106">
        <v>1</v>
      </c>
      <c r="AX118" s="106">
        <v>23</v>
      </c>
      <c r="AY118" s="106">
        <v>79</v>
      </c>
      <c r="AZ118" s="106">
        <v>78</v>
      </c>
      <c r="BA118" s="106">
        <v>1</v>
      </c>
      <c r="BB118" s="106">
        <v>4</v>
      </c>
      <c r="BC118" s="106">
        <v>39</v>
      </c>
      <c r="BD118" s="106">
        <v>59</v>
      </c>
      <c r="BE118" s="106">
        <v>3</v>
      </c>
      <c r="BF118" s="106">
        <v>20</v>
      </c>
      <c r="BG118" s="106">
        <v>80</v>
      </c>
      <c r="BH118" s="106">
        <v>9</v>
      </c>
      <c r="BI118" s="106">
        <v>56</v>
      </c>
      <c r="BJ118" s="106">
        <v>38</v>
      </c>
      <c r="BK118" s="106">
        <v>11</v>
      </c>
      <c r="BL118" s="106">
        <v>45</v>
      </c>
      <c r="BM118" s="106">
        <v>47</v>
      </c>
      <c r="BN118" s="106">
        <v>12</v>
      </c>
      <c r="BO118" s="106">
        <v>42</v>
      </c>
      <c r="BP118" s="106">
        <v>49</v>
      </c>
      <c r="BQ118" s="106">
        <v>46</v>
      </c>
      <c r="BR118" s="106">
        <v>57</v>
      </c>
      <c r="BS118" s="106">
        <v>38</v>
      </c>
      <c r="BT118" s="106">
        <v>65</v>
      </c>
      <c r="BU118" s="105"/>
      <c r="BV118" s="106">
        <v>1</v>
      </c>
      <c r="BW118" s="106">
        <v>4</v>
      </c>
      <c r="BX118" s="106">
        <v>13</v>
      </c>
      <c r="BY118" s="106">
        <v>17</v>
      </c>
      <c r="BZ118" s="106">
        <v>22</v>
      </c>
      <c r="CA118" s="106">
        <v>24</v>
      </c>
      <c r="CB118" s="106">
        <v>13</v>
      </c>
      <c r="CC118" s="106">
        <v>9</v>
      </c>
    </row>
    <row r="119" spans="1:81" x14ac:dyDescent="0.25">
      <c r="A119" s="94">
        <v>118</v>
      </c>
      <c r="B119" s="94">
        <v>118019</v>
      </c>
      <c r="C119" s="107">
        <v>118019</v>
      </c>
      <c r="D119" s="92" t="b">
        <f>AND(B119=C119)</f>
        <v>1</v>
      </c>
      <c r="E119" s="93">
        <v>1</v>
      </c>
      <c r="F119" s="97"/>
      <c r="G119" s="93">
        <v>1</v>
      </c>
      <c r="H119" s="96"/>
      <c r="I119" s="95">
        <f>H119/G119*100</f>
        <v>0</v>
      </c>
      <c r="J119" s="95">
        <f>AG119/G119*100</f>
        <v>100</v>
      </c>
      <c r="K119" s="95">
        <f>AH119/G119*100</f>
        <v>100</v>
      </c>
      <c r="L119" s="95">
        <f>AI119/G119*100</f>
        <v>100</v>
      </c>
      <c r="M119" s="95">
        <f>(AJ119+AK119+AK119+AL119+AL119+AL119)/(G119*3)*100</f>
        <v>100</v>
      </c>
      <c r="N119" s="95">
        <f>((AN119+AO119+AO119)/(G119*2))*100</f>
        <v>100</v>
      </c>
      <c r="O119" s="95">
        <f>AP119/G119*100</f>
        <v>100</v>
      </c>
      <c r="P119" s="95">
        <f>AQ119/G119*100</f>
        <v>100</v>
      </c>
      <c r="Q119" s="95">
        <f>(AS119+AT119*2+AU119*3+AV119*4)/(G119*4)*100</f>
        <v>100</v>
      </c>
      <c r="R119" s="99">
        <f>(AX119+AY119+AY119)/(G119*2)*100</f>
        <v>50</v>
      </c>
      <c r="S119" s="99">
        <f>AZ119/G119*100</f>
        <v>100</v>
      </c>
      <c r="T119" s="99">
        <f>(BB119+BC119*2+BD119*3)/(G119*3)*100</f>
        <v>66.666666666666657</v>
      </c>
      <c r="U119" s="99">
        <f>(BF119+BG119*2)/(G119*2)*100</f>
        <v>50</v>
      </c>
      <c r="V119" s="99">
        <f>(BI119+BJ119+BJ119)/(G119*2)*100</f>
        <v>50</v>
      </c>
      <c r="W119" s="99">
        <f>(BL119+BM119+BM119)/(G119*2)*100</f>
        <v>50</v>
      </c>
      <c r="X119" s="99">
        <f>(BO119+BP119+BP119)/(G119*2)*100</f>
        <v>50</v>
      </c>
      <c r="Y119" s="99">
        <f>BR119/G119*100</f>
        <v>0</v>
      </c>
      <c r="Z119" s="99">
        <f>BT119/G119*100</f>
        <v>100</v>
      </c>
      <c r="AA119" s="99">
        <f>(BV119+BW119*2+BX119*3+BY119*4+BZ119*5+CA119*6+CB119*7+CC119*8)/(G119*8)*100</f>
        <v>50</v>
      </c>
      <c r="AB119" s="99">
        <v>14</v>
      </c>
      <c r="AC119" s="109"/>
      <c r="AD119" s="109"/>
      <c r="AE119" s="109"/>
      <c r="AF119" s="109"/>
      <c r="AG119" s="96">
        <v>1</v>
      </c>
      <c r="AH119" s="96">
        <v>1</v>
      </c>
      <c r="AI119" s="96">
        <v>1</v>
      </c>
      <c r="AJ119" s="105"/>
      <c r="AK119" s="105"/>
      <c r="AL119" s="106">
        <v>1</v>
      </c>
      <c r="AM119" s="105"/>
      <c r="AN119" s="105"/>
      <c r="AO119" s="106">
        <v>1</v>
      </c>
      <c r="AP119" s="106">
        <v>1</v>
      </c>
      <c r="AQ119" s="106">
        <v>1</v>
      </c>
      <c r="AR119" s="105"/>
      <c r="AS119" s="105"/>
      <c r="AT119" s="105"/>
      <c r="AU119" s="105"/>
      <c r="AV119" s="106">
        <v>1</v>
      </c>
      <c r="AW119" s="105"/>
      <c r="AX119" s="106">
        <v>1</v>
      </c>
      <c r="AY119" s="105"/>
      <c r="AZ119" s="106">
        <v>1</v>
      </c>
      <c r="BA119" s="105"/>
      <c r="BB119" s="105"/>
      <c r="BC119" s="106">
        <v>1</v>
      </c>
      <c r="BD119" s="105"/>
      <c r="BE119" s="105"/>
      <c r="BF119" s="106">
        <v>1</v>
      </c>
      <c r="BG119" s="105"/>
      <c r="BH119" s="105"/>
      <c r="BI119" s="106">
        <v>1</v>
      </c>
      <c r="BJ119" s="105"/>
      <c r="BK119" s="105"/>
      <c r="BL119" s="106">
        <v>1</v>
      </c>
      <c r="BM119" s="105"/>
      <c r="BN119" s="105"/>
      <c r="BO119" s="106">
        <v>1</v>
      </c>
      <c r="BP119" s="105"/>
      <c r="BQ119" s="106">
        <v>1</v>
      </c>
      <c r="BR119" s="105"/>
      <c r="BS119" s="105"/>
      <c r="BT119" s="106">
        <v>1</v>
      </c>
      <c r="BU119" s="105"/>
      <c r="BV119" s="105"/>
      <c r="BW119" s="105"/>
      <c r="BX119" s="105"/>
      <c r="BY119" s="106">
        <v>1</v>
      </c>
      <c r="BZ119" s="105"/>
      <c r="CA119" s="105"/>
      <c r="CB119" s="105"/>
      <c r="CC119" s="105"/>
    </row>
    <row r="120" spans="1:81" x14ac:dyDescent="0.25">
      <c r="A120" s="104"/>
      <c r="B120" s="104"/>
      <c r="C120" s="94"/>
      <c r="D120" s="92" t="b">
        <f>AND(B120=C120)</f>
        <v>1</v>
      </c>
      <c r="E120" s="101">
        <f>SUM(E106:E119)</f>
        <v>356</v>
      </c>
      <c r="F120" s="101">
        <f>SUM(F106:F119)</f>
        <v>11</v>
      </c>
      <c r="G120" s="101">
        <f>SUM(G106:G119)</f>
        <v>345</v>
      </c>
      <c r="H120" s="101">
        <f>SUM(H106:H119)</f>
        <v>38</v>
      </c>
      <c r="I120" s="95">
        <f>H120/G120*100</f>
        <v>11.014492753623188</v>
      </c>
      <c r="J120" s="95">
        <f>AG120/G120*100</f>
        <v>91.594202898550719</v>
      </c>
      <c r="K120" s="95">
        <f>AH120/G120*100</f>
        <v>95.652173913043484</v>
      </c>
      <c r="L120" s="95">
        <f>AI120/G120*100</f>
        <v>56.521739130434781</v>
      </c>
      <c r="M120" s="95">
        <f>(AJ120+AK120+AK120+AL120+AL120+AL120)/(G120*3)*100</f>
        <v>81.256038647343004</v>
      </c>
      <c r="N120" s="95">
        <f>((AN120+AO120+AO120)/(G120*2))*100</f>
        <v>47.246376811594203</v>
      </c>
      <c r="O120" s="95">
        <f>AP120/G120*100</f>
        <v>65.217391304347828</v>
      </c>
      <c r="P120" s="95">
        <f>AQ120/G120*100</f>
        <v>45.79710144927536</v>
      </c>
      <c r="Q120" s="95">
        <f>(AS120+AT120*2+AU120*3+AV120*4)/(G120*4)*100</f>
        <v>51.376811594202898</v>
      </c>
      <c r="R120" s="99">
        <f>(AX120+AY120+AY120)/(G120*2)*100</f>
        <v>84.20289855072464</v>
      </c>
      <c r="S120" s="99">
        <f>AZ120/G120*100</f>
        <v>74.492753623188406</v>
      </c>
      <c r="T120" s="99">
        <f>(BB120+BC120*2+BD120*3)/(G120*3)*100</f>
        <v>80.966183574879224</v>
      </c>
      <c r="U120" s="99">
        <f>(BF120+BG120*2)/(G120*2)*100</f>
        <v>85.362318840579704</v>
      </c>
      <c r="V120" s="99">
        <f>(BI120+BJ120+BJ120)/(G120*2)*100</f>
        <v>55.507246376811594</v>
      </c>
      <c r="W120" s="99">
        <f>(BL120+BM120+BM120)/(G120*2)*100</f>
        <v>55.942028985507243</v>
      </c>
      <c r="X120" s="99">
        <f>(BO120+BP120+BP120)/(G120*2)*100</f>
        <v>61.159420289855071</v>
      </c>
      <c r="Y120" s="99">
        <f>BR120/G120*100</f>
        <v>59.420289855072461</v>
      </c>
      <c r="Z120" s="99">
        <f>BT120/G120*100</f>
        <v>57.391304347826086</v>
      </c>
      <c r="AA120" s="99">
        <f>(BV120+BW120*2+BX120*3+BY120*4+BZ120*5+CA120*6+CB120*7+CC120*8)/(G120*8)*100</f>
        <v>57.753623188405797</v>
      </c>
      <c r="AB120" s="103">
        <v>13.249275362318841</v>
      </c>
      <c r="AC120" s="102"/>
      <c r="AD120" s="102"/>
      <c r="AE120" s="102"/>
      <c r="AF120" s="102"/>
      <c r="AG120" s="101">
        <f>SUM(AG106:AG119)</f>
        <v>316</v>
      </c>
      <c r="AH120" s="101">
        <f>SUM(AH106:AH119)</f>
        <v>330</v>
      </c>
      <c r="AI120" s="101">
        <f>SUM(AI106:AI119)</f>
        <v>195</v>
      </c>
      <c r="AJ120" s="101">
        <f>SUM(AJ106:AJ119)</f>
        <v>14</v>
      </c>
      <c r="AK120" s="101">
        <f>SUM(AK106:AK119)</f>
        <v>157</v>
      </c>
      <c r="AL120" s="101">
        <f>SUM(AL106:AL119)</f>
        <v>171</v>
      </c>
      <c r="AM120" s="101">
        <f>SUM(AM106:AM119)</f>
        <v>117</v>
      </c>
      <c r="AN120" s="101">
        <f>SUM(AN106:AN119)</f>
        <v>130</v>
      </c>
      <c r="AO120" s="101">
        <f>SUM(AO106:AO119)</f>
        <v>98</v>
      </c>
      <c r="AP120" s="101">
        <f>SUM(AP106:AP119)</f>
        <v>225</v>
      </c>
      <c r="AQ120" s="101">
        <f>SUM(AQ106:AQ119)</f>
        <v>158</v>
      </c>
      <c r="AR120" s="101">
        <f>SUM(AR106:AR119)</f>
        <v>63</v>
      </c>
      <c r="AS120" s="101">
        <f>SUM(AS106:AS119)</f>
        <v>56</v>
      </c>
      <c r="AT120" s="101">
        <f>SUM(AT106:AT119)</f>
        <v>82</v>
      </c>
      <c r="AU120" s="101">
        <f>SUM(AU106:AU119)</f>
        <v>87</v>
      </c>
      <c r="AV120" s="101">
        <f>SUM(AV106:AV119)</f>
        <v>57</v>
      </c>
      <c r="AW120" s="101">
        <f>SUM(AW106:AW119)</f>
        <v>12</v>
      </c>
      <c r="AX120" s="101">
        <f>SUM(AX106:AX119)</f>
        <v>85</v>
      </c>
      <c r="AY120" s="101">
        <f>SUM(AY106:AY119)</f>
        <v>248</v>
      </c>
      <c r="AZ120" s="101">
        <f>SUM(AZ106:AZ119)</f>
        <v>257</v>
      </c>
      <c r="BA120" s="101">
        <f>SUM(BA106:BA119)</f>
        <v>10</v>
      </c>
      <c r="BB120" s="101">
        <f>SUM(BB106:BB119)</f>
        <v>26</v>
      </c>
      <c r="BC120" s="101">
        <f>SUM(BC106:BC119)</f>
        <v>115</v>
      </c>
      <c r="BD120" s="101">
        <f>SUM(BD106:BD119)</f>
        <v>194</v>
      </c>
      <c r="BE120" s="101">
        <f>SUM(BE106:BE119)</f>
        <v>10</v>
      </c>
      <c r="BF120" s="101">
        <f>SUM(BF106:BF119)</f>
        <v>81</v>
      </c>
      <c r="BG120" s="101">
        <f>SUM(BG106:BG119)</f>
        <v>254</v>
      </c>
      <c r="BH120" s="101">
        <f>SUM(BH106:BH119)</f>
        <v>77</v>
      </c>
      <c r="BI120" s="101">
        <f>SUM(BI106:BI119)</f>
        <v>153</v>
      </c>
      <c r="BJ120" s="101">
        <f>SUM(BJ106:BJ119)</f>
        <v>115</v>
      </c>
      <c r="BK120" s="101">
        <f>SUM(BK106:BK119)</f>
        <v>70</v>
      </c>
      <c r="BL120" s="101">
        <f>SUM(BL106:BL119)</f>
        <v>164</v>
      </c>
      <c r="BM120" s="101">
        <f>SUM(BM106:BM119)</f>
        <v>111</v>
      </c>
      <c r="BN120" s="101">
        <f>SUM(BN106:BN119)</f>
        <v>57</v>
      </c>
      <c r="BO120" s="101">
        <f>SUM(BO106:BO119)</f>
        <v>154</v>
      </c>
      <c r="BP120" s="101">
        <f>SUM(BP106:BP119)</f>
        <v>134</v>
      </c>
      <c r="BQ120" s="101">
        <f>SUM(BQ106:BQ119)</f>
        <v>140</v>
      </c>
      <c r="BR120" s="101">
        <f>SUM(BR106:BR119)</f>
        <v>205</v>
      </c>
      <c r="BS120" s="101">
        <f>SUM(BS106:BS119)</f>
        <v>147</v>
      </c>
      <c r="BT120" s="101">
        <f>SUM(BT106:BT119)</f>
        <v>198</v>
      </c>
      <c r="BU120" s="101">
        <f>SUM(BU106:BU119)</f>
        <v>10</v>
      </c>
      <c r="BV120" s="101">
        <f>SUM(BV106:BV119)</f>
        <v>11</v>
      </c>
      <c r="BW120" s="101">
        <f>SUM(BW106:BW119)</f>
        <v>35</v>
      </c>
      <c r="BX120" s="101">
        <f>SUM(BX106:BX119)</f>
        <v>36</v>
      </c>
      <c r="BY120" s="101">
        <f>SUM(BY106:BY119)</f>
        <v>70</v>
      </c>
      <c r="BZ120" s="101">
        <f>SUM(BZ106:BZ119)</f>
        <v>60</v>
      </c>
      <c r="CA120" s="101">
        <f>SUM(CA106:CA119)</f>
        <v>59</v>
      </c>
      <c r="CB120" s="101">
        <f>SUM(CB106:CB119)</f>
        <v>41</v>
      </c>
      <c r="CC120" s="101">
        <f>SUM(CC106:CC119)</f>
        <v>23</v>
      </c>
    </row>
    <row r="121" spans="1:81" s="108" customFormat="1" x14ac:dyDescent="0.25">
      <c r="A121" s="94">
        <v>119</v>
      </c>
      <c r="B121" s="94">
        <v>119001</v>
      </c>
      <c r="C121" s="107">
        <v>119001</v>
      </c>
      <c r="D121" s="92" t="b">
        <f>AND(B121=C121)</f>
        <v>1</v>
      </c>
      <c r="E121" s="93">
        <v>81</v>
      </c>
      <c r="F121" s="93">
        <v>3</v>
      </c>
      <c r="G121" s="93">
        <v>78</v>
      </c>
      <c r="H121" s="96">
        <v>4</v>
      </c>
      <c r="I121" s="95">
        <f>H121/G121*100</f>
        <v>5.1282051282051277</v>
      </c>
      <c r="J121" s="95">
        <f>AG121/G121*100</f>
        <v>94.871794871794862</v>
      </c>
      <c r="K121" s="95">
        <f>AH121/G121*100</f>
        <v>98.71794871794873</v>
      </c>
      <c r="L121" s="95">
        <f>AI121/G121*100</f>
        <v>58.974358974358978</v>
      </c>
      <c r="M121" s="95">
        <f>(AJ121+AK121+AK121+AL121+AL121+AL121)/(G121*3)*100</f>
        <v>84.188034188034194</v>
      </c>
      <c r="N121" s="95">
        <f>((AN121+AO121+AO121)/(G121*2))*100</f>
        <v>32.692307692307693</v>
      </c>
      <c r="O121" s="95">
        <f>AP121/G121*100</f>
        <v>55.128205128205131</v>
      </c>
      <c r="P121" s="95">
        <f>AQ121/G121*100</f>
        <v>26.923076923076923</v>
      </c>
      <c r="Q121" s="95">
        <f>(AS121+AT121*2+AU121*3+AV121*4)/(G121*4)*100</f>
        <v>36.858974358974365</v>
      </c>
      <c r="R121" s="99">
        <f>(AX121+AY121+AY121)/(G121*2)*100</f>
        <v>85.256410256410248</v>
      </c>
      <c r="S121" s="99">
        <f>AZ121/G121*100</f>
        <v>87.179487179487182</v>
      </c>
      <c r="T121" s="99">
        <f>(BB121+BC121*2+BD121*3)/(G121*3)*100</f>
        <v>85.897435897435898</v>
      </c>
      <c r="U121" s="99">
        <f>(BF121+BG121*2)/(G121*2)*100</f>
        <v>91.666666666666657</v>
      </c>
      <c r="V121" s="99">
        <f>(BI121+BJ121+BJ121)/(G121*2)*100</f>
        <v>59.615384615384613</v>
      </c>
      <c r="W121" s="99">
        <f>(BL121+BM121+BM121)/(G121*2)*100</f>
        <v>51.282051282051277</v>
      </c>
      <c r="X121" s="99">
        <f>(BO121+BP121+BP121)/(G121*2)*100</f>
        <v>64.102564102564102</v>
      </c>
      <c r="Y121" s="99">
        <f>BR121/G121*100</f>
        <v>78.205128205128204</v>
      </c>
      <c r="Z121" s="99">
        <f>BT121/G121*100</f>
        <v>61.53846153846154</v>
      </c>
      <c r="AA121" s="99">
        <f>(BV121+BW121*2+BX121*3+BY121*4+BZ121*5+CA121*6+CB121*7+CC121*8)/(G121*8)*100</f>
        <v>61.217948717948723</v>
      </c>
      <c r="AB121" s="99">
        <v>13.307692307692308</v>
      </c>
      <c r="AC121" s="99"/>
      <c r="AD121" s="99"/>
      <c r="AE121" s="99"/>
      <c r="AF121" s="99"/>
      <c r="AG121" s="96">
        <v>74</v>
      </c>
      <c r="AH121" s="96">
        <v>77</v>
      </c>
      <c r="AI121" s="96">
        <v>46</v>
      </c>
      <c r="AJ121" s="106">
        <v>2</v>
      </c>
      <c r="AK121" s="106">
        <v>33</v>
      </c>
      <c r="AL121" s="106">
        <v>43</v>
      </c>
      <c r="AM121" s="106">
        <v>37</v>
      </c>
      <c r="AN121" s="106">
        <v>31</v>
      </c>
      <c r="AO121" s="106">
        <v>10</v>
      </c>
      <c r="AP121" s="106">
        <v>43</v>
      </c>
      <c r="AQ121" s="106">
        <v>21</v>
      </c>
      <c r="AR121" s="106">
        <v>29</v>
      </c>
      <c r="AS121" s="106">
        <v>11</v>
      </c>
      <c r="AT121" s="106">
        <v>18</v>
      </c>
      <c r="AU121" s="106">
        <v>12</v>
      </c>
      <c r="AV121" s="106">
        <v>8</v>
      </c>
      <c r="AW121" s="106">
        <v>2</v>
      </c>
      <c r="AX121" s="106">
        <v>19</v>
      </c>
      <c r="AY121" s="106">
        <v>57</v>
      </c>
      <c r="AZ121" s="106">
        <v>68</v>
      </c>
      <c r="BA121" s="106">
        <v>2</v>
      </c>
      <c r="BB121" s="106">
        <v>1</v>
      </c>
      <c r="BC121" s="106">
        <v>25</v>
      </c>
      <c r="BD121" s="106">
        <v>50</v>
      </c>
      <c r="BE121" s="106">
        <v>1</v>
      </c>
      <c r="BF121" s="106">
        <v>11</v>
      </c>
      <c r="BG121" s="106">
        <v>66</v>
      </c>
      <c r="BH121" s="106">
        <v>12</v>
      </c>
      <c r="BI121" s="106">
        <v>39</v>
      </c>
      <c r="BJ121" s="106">
        <v>27</v>
      </c>
      <c r="BK121" s="106">
        <v>13</v>
      </c>
      <c r="BL121" s="106">
        <v>50</v>
      </c>
      <c r="BM121" s="106">
        <v>15</v>
      </c>
      <c r="BN121" s="106">
        <v>11</v>
      </c>
      <c r="BO121" s="106">
        <v>34</v>
      </c>
      <c r="BP121" s="106">
        <v>33</v>
      </c>
      <c r="BQ121" s="106">
        <v>17</v>
      </c>
      <c r="BR121" s="106">
        <v>61</v>
      </c>
      <c r="BS121" s="106">
        <v>30</v>
      </c>
      <c r="BT121" s="106">
        <v>48</v>
      </c>
      <c r="BU121" s="105"/>
      <c r="BV121" s="105"/>
      <c r="BW121" s="106">
        <v>3</v>
      </c>
      <c r="BX121" s="106">
        <v>11</v>
      </c>
      <c r="BY121" s="106">
        <v>21</v>
      </c>
      <c r="BZ121" s="106">
        <v>18</v>
      </c>
      <c r="CA121" s="106">
        <v>12</v>
      </c>
      <c r="CB121" s="106">
        <v>7</v>
      </c>
      <c r="CC121" s="106">
        <v>6</v>
      </c>
    </row>
    <row r="122" spans="1:81" x14ac:dyDescent="0.25">
      <c r="A122" s="94">
        <v>119</v>
      </c>
      <c r="B122" s="94">
        <v>119004</v>
      </c>
      <c r="C122" s="107">
        <v>119004</v>
      </c>
      <c r="D122" s="92" t="b">
        <f>AND(B122=C122)</f>
        <v>1</v>
      </c>
      <c r="E122" s="93">
        <v>1</v>
      </c>
      <c r="F122" s="97"/>
      <c r="G122" s="93">
        <v>1</v>
      </c>
      <c r="H122" s="96"/>
      <c r="I122" s="95">
        <f>H122/G122*100</f>
        <v>0</v>
      </c>
      <c r="J122" s="95">
        <f>AG122/G122*100</f>
        <v>100</v>
      </c>
      <c r="K122" s="95">
        <f>AH122/G122*100</f>
        <v>100</v>
      </c>
      <c r="L122" s="95">
        <f>AI122/G122*100</f>
        <v>100</v>
      </c>
      <c r="M122" s="95">
        <f>(AJ122+AK122+AK122+AL122+AL122+AL122)/(G122*3)*100</f>
        <v>100</v>
      </c>
      <c r="N122" s="95">
        <f>((AN122+AO122+AO122)/(G122*2))*100</f>
        <v>100</v>
      </c>
      <c r="O122" s="95">
        <f>AP122/G122*100</f>
        <v>100</v>
      </c>
      <c r="P122" s="95">
        <f>AQ122/G122*100</f>
        <v>0</v>
      </c>
      <c r="Q122" s="95">
        <f>(AS122+AT122*2+AU122*3+AV122*4)/(G122*4)*100</f>
        <v>75</v>
      </c>
      <c r="R122" s="99">
        <f>(AX122+AY122+AY122)/(G122*2)*100</f>
        <v>100</v>
      </c>
      <c r="S122" s="99">
        <f>AZ122/G122*100</f>
        <v>0</v>
      </c>
      <c r="T122" s="99">
        <f>(BB122+BC122*2+BD122*3)/(G122*3)*100</f>
        <v>66.666666666666657</v>
      </c>
      <c r="U122" s="99">
        <f>(BF122+BG122*2)/(G122*2)*100</f>
        <v>100</v>
      </c>
      <c r="V122" s="99">
        <f>(BI122+BJ122+BJ122)/(G122*2)*100</f>
        <v>0</v>
      </c>
      <c r="W122" s="99">
        <f>(BL122+BM122+BM122)/(G122*2)*100</f>
        <v>50</v>
      </c>
      <c r="X122" s="99">
        <f>(BO122+BP122+BP122)/(G122*2)*100</f>
        <v>50</v>
      </c>
      <c r="Y122" s="99">
        <f>BR122/G122*100</f>
        <v>0</v>
      </c>
      <c r="Z122" s="99">
        <f>BT122/G122*100</f>
        <v>0</v>
      </c>
      <c r="AA122" s="99">
        <f>(BV122+BW122*2+BX122*3+BY122*4+BZ122*5+CA122*6+CB122*7+CC122*8)/(G122*8)*100</f>
        <v>25</v>
      </c>
      <c r="AB122" s="99">
        <v>12</v>
      </c>
      <c r="AC122" s="109"/>
      <c r="AD122" s="109"/>
      <c r="AE122" s="109"/>
      <c r="AF122" s="109"/>
      <c r="AG122" s="96">
        <v>1</v>
      </c>
      <c r="AH122" s="96">
        <v>1</v>
      </c>
      <c r="AI122" s="96">
        <v>1</v>
      </c>
      <c r="AJ122" s="105"/>
      <c r="AK122" s="105"/>
      <c r="AL122" s="106">
        <v>1</v>
      </c>
      <c r="AM122" s="105"/>
      <c r="AN122" s="105"/>
      <c r="AO122" s="106">
        <v>1</v>
      </c>
      <c r="AP122" s="106">
        <v>1</v>
      </c>
      <c r="AQ122" s="105"/>
      <c r="AR122" s="105"/>
      <c r="AS122" s="105"/>
      <c r="AT122" s="105"/>
      <c r="AU122" s="106">
        <v>1</v>
      </c>
      <c r="AV122" s="105"/>
      <c r="AW122" s="105"/>
      <c r="AX122" s="105"/>
      <c r="AY122" s="106">
        <v>1</v>
      </c>
      <c r="AZ122" s="105"/>
      <c r="BA122" s="105"/>
      <c r="BB122" s="105"/>
      <c r="BC122" s="106">
        <v>1</v>
      </c>
      <c r="BD122" s="105"/>
      <c r="BE122" s="105"/>
      <c r="BF122" s="105"/>
      <c r="BG122" s="106">
        <v>1</v>
      </c>
      <c r="BH122" s="106">
        <v>1</v>
      </c>
      <c r="BI122" s="105"/>
      <c r="BJ122" s="105"/>
      <c r="BK122" s="105"/>
      <c r="BL122" s="106">
        <v>1</v>
      </c>
      <c r="BM122" s="105"/>
      <c r="BN122" s="105"/>
      <c r="BO122" s="106">
        <v>1</v>
      </c>
      <c r="BP122" s="105"/>
      <c r="BQ122" s="106">
        <v>1</v>
      </c>
      <c r="BR122" s="105"/>
      <c r="BS122" s="106">
        <v>1</v>
      </c>
      <c r="BT122" s="105"/>
      <c r="BU122" s="105"/>
      <c r="BV122" s="105"/>
      <c r="BW122" s="106">
        <v>1</v>
      </c>
      <c r="BX122" s="105"/>
      <c r="BY122" s="105"/>
      <c r="BZ122" s="105"/>
      <c r="CA122" s="105"/>
      <c r="CB122" s="105"/>
      <c r="CC122" s="105"/>
    </row>
    <row r="123" spans="1:81" x14ac:dyDescent="0.25">
      <c r="A123" s="94">
        <v>119</v>
      </c>
      <c r="B123" s="94">
        <v>119005</v>
      </c>
      <c r="C123" s="107">
        <v>119005</v>
      </c>
      <c r="D123" s="92" t="b">
        <f>AND(B123=C123)</f>
        <v>1</v>
      </c>
      <c r="E123" s="93">
        <v>23</v>
      </c>
      <c r="F123" s="93">
        <v>7</v>
      </c>
      <c r="G123" s="93">
        <v>16</v>
      </c>
      <c r="H123" s="96">
        <v>1</v>
      </c>
      <c r="I123" s="95">
        <f>H123/G123*100</f>
        <v>6.25</v>
      </c>
      <c r="J123" s="95">
        <f>AG123/G123*100</f>
        <v>93.75</v>
      </c>
      <c r="K123" s="95">
        <f>AH123/G123*100</f>
        <v>100</v>
      </c>
      <c r="L123" s="95">
        <f>AI123/G123*100</f>
        <v>56.25</v>
      </c>
      <c r="M123" s="95">
        <f>(AJ123+AK123+AK123+AL123+AL123+AL123)/(G123*3)*100</f>
        <v>83.333333333333343</v>
      </c>
      <c r="N123" s="95">
        <f>((AN123+AO123+AO123)/(G123*2))*100</f>
        <v>31.25</v>
      </c>
      <c r="O123" s="95">
        <f>AP123/G123*100</f>
        <v>75</v>
      </c>
      <c r="P123" s="95">
        <f>AQ123/G123*100</f>
        <v>100</v>
      </c>
      <c r="Q123" s="95">
        <f>(AS123+AT123*2+AU123*3+AV123*4)/(G123*4)*100</f>
        <v>59.375</v>
      </c>
      <c r="R123" s="99">
        <f>(AX123+AY123+AY123)/(G123*2)*100</f>
        <v>81.25</v>
      </c>
      <c r="S123" s="99">
        <f>AZ123/G123*100</f>
        <v>68.75</v>
      </c>
      <c r="T123" s="99">
        <f>(BB123+BC123*2+BD123*3)/(G123*3)*100</f>
        <v>77.083333333333343</v>
      </c>
      <c r="U123" s="99">
        <f>(BF123+BG123*2)/(G123*2)*100</f>
        <v>93.75</v>
      </c>
      <c r="V123" s="99">
        <f>(BI123+BJ123+BJ123)/(G123*2)*100</f>
        <v>75</v>
      </c>
      <c r="W123" s="99">
        <f>(BL123+BM123+BM123)/(G123*2)*100</f>
        <v>34.375</v>
      </c>
      <c r="X123" s="99">
        <f>(BO123+BP123+BP123)/(G123*2)*100</f>
        <v>56.25</v>
      </c>
      <c r="Y123" s="99">
        <f>BR123/G123*100</f>
        <v>62.5</v>
      </c>
      <c r="Z123" s="99">
        <f>BT123/G123*100</f>
        <v>37.5</v>
      </c>
      <c r="AA123" s="99">
        <f>(BV123+BW123*2+BX123*3+BY123*4+BZ123*5+CA123*6+CB123*7+CC123*8)/(G123*8)*100</f>
        <v>53.90625</v>
      </c>
      <c r="AB123" s="99">
        <v>13.375</v>
      </c>
      <c r="AC123" s="99"/>
      <c r="AD123" s="99"/>
      <c r="AE123" s="99"/>
      <c r="AF123" s="99"/>
      <c r="AG123" s="96">
        <v>15</v>
      </c>
      <c r="AH123" s="96">
        <v>16</v>
      </c>
      <c r="AI123" s="96">
        <v>9</v>
      </c>
      <c r="AJ123" s="106">
        <v>1</v>
      </c>
      <c r="AK123" s="106">
        <v>6</v>
      </c>
      <c r="AL123" s="106">
        <v>9</v>
      </c>
      <c r="AM123" s="106">
        <v>7</v>
      </c>
      <c r="AN123" s="106">
        <v>8</v>
      </c>
      <c r="AO123" s="106">
        <v>1</v>
      </c>
      <c r="AP123" s="106">
        <v>12</v>
      </c>
      <c r="AQ123" s="106">
        <v>16</v>
      </c>
      <c r="AR123" s="105"/>
      <c r="AS123" s="106">
        <v>3</v>
      </c>
      <c r="AT123" s="106">
        <v>5</v>
      </c>
      <c r="AU123" s="106">
        <v>7</v>
      </c>
      <c r="AV123" s="106">
        <v>1</v>
      </c>
      <c r="AW123" s="106">
        <v>1</v>
      </c>
      <c r="AX123" s="106">
        <v>4</v>
      </c>
      <c r="AY123" s="106">
        <v>11</v>
      </c>
      <c r="AZ123" s="106">
        <v>11</v>
      </c>
      <c r="BA123" s="105"/>
      <c r="BB123" s="106">
        <v>2</v>
      </c>
      <c r="BC123" s="106">
        <v>7</v>
      </c>
      <c r="BD123" s="106">
        <v>7</v>
      </c>
      <c r="BE123" s="105"/>
      <c r="BF123" s="106">
        <v>2</v>
      </c>
      <c r="BG123" s="106">
        <v>14</v>
      </c>
      <c r="BH123" s="105"/>
      <c r="BI123" s="106">
        <v>8</v>
      </c>
      <c r="BJ123" s="106">
        <v>8</v>
      </c>
      <c r="BK123" s="106">
        <v>6</v>
      </c>
      <c r="BL123" s="106">
        <v>9</v>
      </c>
      <c r="BM123" s="106">
        <v>1</v>
      </c>
      <c r="BN123" s="106">
        <v>1</v>
      </c>
      <c r="BO123" s="106">
        <v>12</v>
      </c>
      <c r="BP123" s="106">
        <v>3</v>
      </c>
      <c r="BQ123" s="106">
        <v>6</v>
      </c>
      <c r="BR123" s="106">
        <v>10</v>
      </c>
      <c r="BS123" s="106">
        <v>10</v>
      </c>
      <c r="BT123" s="106">
        <v>6</v>
      </c>
      <c r="BU123" s="105"/>
      <c r="BV123" s="105"/>
      <c r="BW123" s="106">
        <v>3</v>
      </c>
      <c r="BX123" s="106">
        <v>1</v>
      </c>
      <c r="BY123" s="106">
        <v>4</v>
      </c>
      <c r="BZ123" s="106">
        <v>5</v>
      </c>
      <c r="CA123" s="106">
        <v>2</v>
      </c>
      <c r="CB123" s="106">
        <v>1</v>
      </c>
      <c r="CC123" s="105"/>
    </row>
    <row r="124" spans="1:81" x14ac:dyDescent="0.25">
      <c r="A124" s="104"/>
      <c r="B124" s="104"/>
      <c r="C124" s="94"/>
      <c r="D124" s="92" t="b">
        <f>AND(B124=C124)</f>
        <v>1</v>
      </c>
      <c r="E124" s="101">
        <f>SUM(E121:E123)</f>
        <v>105</v>
      </c>
      <c r="F124" s="101">
        <f>SUM(F121:F123)</f>
        <v>10</v>
      </c>
      <c r="G124" s="101">
        <f>SUM(G121:G123)</f>
        <v>95</v>
      </c>
      <c r="H124" s="101">
        <f>SUM(H121:H123)</f>
        <v>5</v>
      </c>
      <c r="I124" s="95">
        <f>H124/G124*100</f>
        <v>5.2631578947368416</v>
      </c>
      <c r="J124" s="95">
        <f>AG124/G124*100</f>
        <v>94.73684210526315</v>
      </c>
      <c r="K124" s="95">
        <f>AH124/G124*100</f>
        <v>98.94736842105263</v>
      </c>
      <c r="L124" s="95">
        <f>AI124/G124*100</f>
        <v>58.947368421052623</v>
      </c>
      <c r="M124" s="95">
        <f>(AJ124+AK124+AK124+AL124+AL124+AL124)/(G124*3)*100</f>
        <v>84.210526315789465</v>
      </c>
      <c r="N124" s="95">
        <f>((AN124+AO124+AO124)/(G124*2))*100</f>
        <v>33.157894736842103</v>
      </c>
      <c r="O124" s="95">
        <f>AP124/G124*100</f>
        <v>58.947368421052623</v>
      </c>
      <c r="P124" s="95">
        <f>AQ124/G124*100</f>
        <v>38.94736842105263</v>
      </c>
      <c r="Q124" s="95">
        <f>(AS124+AT124*2+AU124*3+AV124*4)/(G124*4)*100</f>
        <v>41.05263157894737</v>
      </c>
      <c r="R124" s="99">
        <f>(AX124+AY124+AY124)/(G124*2)*100</f>
        <v>84.73684210526315</v>
      </c>
      <c r="S124" s="99">
        <f>AZ124/G124*100</f>
        <v>83.15789473684211</v>
      </c>
      <c r="T124" s="99">
        <f>(BB124+BC124*2+BD124*3)/(G124*3)*100</f>
        <v>84.210526315789465</v>
      </c>
      <c r="U124" s="99">
        <f>(BF124+BG124*2)/(G124*2)*100</f>
        <v>92.10526315789474</v>
      </c>
      <c r="V124" s="99">
        <f>(BI124+BJ124+BJ124)/(G124*2)*100</f>
        <v>61.578947368421055</v>
      </c>
      <c r="W124" s="99">
        <f>(BL124+BM124+BM124)/(G124*2)*100</f>
        <v>48.421052631578945</v>
      </c>
      <c r="X124" s="99">
        <f>(BO124+BP124+BP124)/(G124*2)*100</f>
        <v>62.631578947368418</v>
      </c>
      <c r="Y124" s="99">
        <f>BR124/G124*100</f>
        <v>74.73684210526315</v>
      </c>
      <c r="Z124" s="99">
        <f>BT124/G124*100</f>
        <v>56.84210526315789</v>
      </c>
      <c r="AA124" s="99">
        <f>(BV124+BW124*2+BX124*3+BY124*4+BZ124*5+CA124*6+CB124*7+CC124*8)/(G124*8)*100</f>
        <v>59.60526315789474</v>
      </c>
      <c r="AB124" s="103">
        <v>13.305263157894737</v>
      </c>
      <c r="AC124" s="102"/>
      <c r="AD124" s="102"/>
      <c r="AE124" s="102"/>
      <c r="AF124" s="102"/>
      <c r="AG124" s="101">
        <f>SUM(AG121:AG123)</f>
        <v>90</v>
      </c>
      <c r="AH124" s="101">
        <f>SUM(AH121:AH123)</f>
        <v>94</v>
      </c>
      <c r="AI124" s="101">
        <f>SUM(AI121:AI123)</f>
        <v>56</v>
      </c>
      <c r="AJ124" s="101">
        <f>SUM(AJ121:AJ123)</f>
        <v>3</v>
      </c>
      <c r="AK124" s="101">
        <f>SUM(AK121:AK123)</f>
        <v>39</v>
      </c>
      <c r="AL124" s="101">
        <f>SUM(AL121:AL123)</f>
        <v>53</v>
      </c>
      <c r="AM124" s="101">
        <f>SUM(AM121:AM123)</f>
        <v>44</v>
      </c>
      <c r="AN124" s="101">
        <f>SUM(AN121:AN123)</f>
        <v>39</v>
      </c>
      <c r="AO124" s="101">
        <f>SUM(AO121:AO123)</f>
        <v>12</v>
      </c>
      <c r="AP124" s="101">
        <f>SUM(AP121:AP123)</f>
        <v>56</v>
      </c>
      <c r="AQ124" s="101">
        <f>SUM(AQ121:AQ123)</f>
        <v>37</v>
      </c>
      <c r="AR124" s="101">
        <f>SUM(AR121:AR123)</f>
        <v>29</v>
      </c>
      <c r="AS124" s="101">
        <f>SUM(AS121:AS123)</f>
        <v>14</v>
      </c>
      <c r="AT124" s="101">
        <f>SUM(AT121:AT123)</f>
        <v>23</v>
      </c>
      <c r="AU124" s="101">
        <f>SUM(AU121:AU123)</f>
        <v>20</v>
      </c>
      <c r="AV124" s="101">
        <f>SUM(AV121:AV123)</f>
        <v>9</v>
      </c>
      <c r="AW124" s="101">
        <f>SUM(AW121:AW123)</f>
        <v>3</v>
      </c>
      <c r="AX124" s="101">
        <f>SUM(AX121:AX123)</f>
        <v>23</v>
      </c>
      <c r="AY124" s="101">
        <f>SUM(AY121:AY123)</f>
        <v>69</v>
      </c>
      <c r="AZ124" s="101">
        <f>SUM(AZ121:AZ123)</f>
        <v>79</v>
      </c>
      <c r="BA124" s="101">
        <f>SUM(BA121:BA123)</f>
        <v>2</v>
      </c>
      <c r="BB124" s="101">
        <f>SUM(BB121:BB123)</f>
        <v>3</v>
      </c>
      <c r="BC124" s="101">
        <f>SUM(BC121:BC123)</f>
        <v>33</v>
      </c>
      <c r="BD124" s="101">
        <f>SUM(BD121:BD123)</f>
        <v>57</v>
      </c>
      <c r="BE124" s="101">
        <f>SUM(BE121:BE123)</f>
        <v>1</v>
      </c>
      <c r="BF124" s="101">
        <f>SUM(BF121:BF123)</f>
        <v>13</v>
      </c>
      <c r="BG124" s="101">
        <f>SUM(BG121:BG123)</f>
        <v>81</v>
      </c>
      <c r="BH124" s="101">
        <f>SUM(BH121:BH123)</f>
        <v>13</v>
      </c>
      <c r="BI124" s="101">
        <f>SUM(BI121:BI123)</f>
        <v>47</v>
      </c>
      <c r="BJ124" s="101">
        <f>SUM(BJ121:BJ123)</f>
        <v>35</v>
      </c>
      <c r="BK124" s="101">
        <f>SUM(BK121:BK123)</f>
        <v>19</v>
      </c>
      <c r="BL124" s="101">
        <f>SUM(BL121:BL123)</f>
        <v>60</v>
      </c>
      <c r="BM124" s="101">
        <f>SUM(BM121:BM123)</f>
        <v>16</v>
      </c>
      <c r="BN124" s="101">
        <f>SUM(BN121:BN123)</f>
        <v>12</v>
      </c>
      <c r="BO124" s="101">
        <f>SUM(BO121:BO123)</f>
        <v>47</v>
      </c>
      <c r="BP124" s="101">
        <f>SUM(BP121:BP123)</f>
        <v>36</v>
      </c>
      <c r="BQ124" s="101">
        <f>SUM(BQ121:BQ123)</f>
        <v>24</v>
      </c>
      <c r="BR124" s="101">
        <f>SUM(BR121:BR123)</f>
        <v>71</v>
      </c>
      <c r="BS124" s="101">
        <f>SUM(BS121:BS123)</f>
        <v>41</v>
      </c>
      <c r="BT124" s="101">
        <f>SUM(BT121:BT123)</f>
        <v>54</v>
      </c>
      <c r="BU124" s="101">
        <f>SUM(BU121:BU123)</f>
        <v>0</v>
      </c>
      <c r="BV124" s="101">
        <f>SUM(BV121:BV123)</f>
        <v>0</v>
      </c>
      <c r="BW124" s="101">
        <f>SUM(BW121:BW123)</f>
        <v>7</v>
      </c>
      <c r="BX124" s="101">
        <f>SUM(BX121:BX123)</f>
        <v>12</v>
      </c>
      <c r="BY124" s="101">
        <f>SUM(BY121:BY123)</f>
        <v>25</v>
      </c>
      <c r="BZ124" s="101">
        <f>SUM(BZ121:BZ123)</f>
        <v>23</v>
      </c>
      <c r="CA124" s="101">
        <f>SUM(CA121:CA123)</f>
        <v>14</v>
      </c>
      <c r="CB124" s="101">
        <f>SUM(CB121:CB123)</f>
        <v>8</v>
      </c>
      <c r="CC124" s="101">
        <f>SUM(CC121:CC123)</f>
        <v>6</v>
      </c>
    </row>
    <row r="125" spans="1:81" s="108" customFormat="1" x14ac:dyDescent="0.25">
      <c r="A125" s="94">
        <v>120</v>
      </c>
      <c r="B125" s="94">
        <v>120001</v>
      </c>
      <c r="C125" s="107">
        <v>120001</v>
      </c>
      <c r="D125" s="92" t="b">
        <f>AND(B125=C125)</f>
        <v>1</v>
      </c>
      <c r="E125" s="93">
        <v>27</v>
      </c>
      <c r="F125" s="97"/>
      <c r="G125" s="93">
        <v>27</v>
      </c>
      <c r="H125" s="96">
        <v>2</v>
      </c>
      <c r="I125" s="95">
        <f>H125/G125*100</f>
        <v>7.4074074074074066</v>
      </c>
      <c r="J125" s="95">
        <f>AG125/G125*100</f>
        <v>100</v>
      </c>
      <c r="K125" s="95">
        <f>AH125/G125*100</f>
        <v>100</v>
      </c>
      <c r="L125" s="95">
        <f>AI125/G125*100</f>
        <v>81.481481481481481</v>
      </c>
      <c r="M125" s="95">
        <f>(AJ125+AK125+AK125+AL125+AL125+AL125)/(G125*3)*100</f>
        <v>93.827160493827151</v>
      </c>
      <c r="N125" s="95">
        <f>((AN125+AO125+AO125)/(G125*2))*100</f>
        <v>59.259259259259252</v>
      </c>
      <c r="O125" s="95">
        <f>AP125/G125*100</f>
        <v>66.666666666666657</v>
      </c>
      <c r="P125" s="95">
        <f>AQ125/G125*100</f>
        <v>66.666666666666657</v>
      </c>
      <c r="Q125" s="95">
        <f>(AS125+AT125*2+AU125*3+AV125*4)/(G125*4)*100</f>
        <v>62.962962962962962</v>
      </c>
      <c r="R125" s="99">
        <f>(AX125+AY125+AY125)/(G125*2)*100</f>
        <v>81.481481481481481</v>
      </c>
      <c r="S125" s="99">
        <f>AZ125/G125*100</f>
        <v>85.18518518518519</v>
      </c>
      <c r="T125" s="99">
        <f>(BB125+BC125*2+BD125*3)/(G125*3)*100</f>
        <v>82.716049382716051</v>
      </c>
      <c r="U125" s="99">
        <f>(BF125+BG125*2)/(G125*2)*100</f>
        <v>79.629629629629633</v>
      </c>
      <c r="V125" s="99">
        <f>(BI125+BJ125+BJ125)/(G125*2)*100</f>
        <v>33.333333333333329</v>
      </c>
      <c r="W125" s="99">
        <f>(BL125+BM125+BM125)/(G125*2)*100</f>
        <v>51.851851851851848</v>
      </c>
      <c r="X125" s="99">
        <f>(BO125+BP125+BP125)/(G125*2)*100</f>
        <v>62.962962962962962</v>
      </c>
      <c r="Y125" s="99">
        <f>BR125/G125*100</f>
        <v>70.370370370370367</v>
      </c>
      <c r="Z125" s="99">
        <f>BT125/G125*100</f>
        <v>81.481481481481481</v>
      </c>
      <c r="AA125" s="99">
        <f>(BV125+BW125*2+BX125*3+BY125*4+BZ125*5+CA125*6+CB125*7+CC125*8)/(G125*8)*100</f>
        <v>56.018518518518526</v>
      </c>
      <c r="AB125" s="99">
        <v>13.888888888888889</v>
      </c>
      <c r="AC125" s="109"/>
      <c r="AD125" s="109"/>
      <c r="AE125" s="109"/>
      <c r="AF125" s="109"/>
      <c r="AG125" s="96">
        <v>27</v>
      </c>
      <c r="AH125" s="96">
        <v>27</v>
      </c>
      <c r="AI125" s="96">
        <v>22</v>
      </c>
      <c r="AJ125" s="105"/>
      <c r="AK125" s="106">
        <v>5</v>
      </c>
      <c r="AL125" s="106">
        <v>22</v>
      </c>
      <c r="AM125" s="106">
        <v>7</v>
      </c>
      <c r="AN125" s="106">
        <v>8</v>
      </c>
      <c r="AO125" s="106">
        <v>12</v>
      </c>
      <c r="AP125" s="106">
        <v>18</v>
      </c>
      <c r="AQ125" s="106">
        <v>18</v>
      </c>
      <c r="AR125" s="106">
        <v>4</v>
      </c>
      <c r="AS125" s="106">
        <v>5</v>
      </c>
      <c r="AT125" s="106">
        <v>1</v>
      </c>
      <c r="AU125" s="106">
        <v>7</v>
      </c>
      <c r="AV125" s="106">
        <v>10</v>
      </c>
      <c r="AW125" s="106">
        <v>2</v>
      </c>
      <c r="AX125" s="106">
        <v>6</v>
      </c>
      <c r="AY125" s="106">
        <v>19</v>
      </c>
      <c r="AZ125" s="106">
        <v>23</v>
      </c>
      <c r="BA125" s="106">
        <v>2</v>
      </c>
      <c r="BB125" s="105"/>
      <c r="BC125" s="106">
        <v>8</v>
      </c>
      <c r="BD125" s="106">
        <v>17</v>
      </c>
      <c r="BE125" s="106">
        <v>2</v>
      </c>
      <c r="BF125" s="106">
        <v>7</v>
      </c>
      <c r="BG125" s="106">
        <v>18</v>
      </c>
      <c r="BH125" s="106">
        <v>12</v>
      </c>
      <c r="BI125" s="106">
        <v>12</v>
      </c>
      <c r="BJ125" s="106">
        <v>3</v>
      </c>
      <c r="BK125" s="106">
        <v>7</v>
      </c>
      <c r="BL125" s="106">
        <v>12</v>
      </c>
      <c r="BM125" s="106">
        <v>8</v>
      </c>
      <c r="BN125" s="106">
        <v>5</v>
      </c>
      <c r="BO125" s="106">
        <v>10</v>
      </c>
      <c r="BP125" s="106">
        <v>12</v>
      </c>
      <c r="BQ125" s="106">
        <v>8</v>
      </c>
      <c r="BR125" s="106">
        <v>19</v>
      </c>
      <c r="BS125" s="106">
        <v>5</v>
      </c>
      <c r="BT125" s="106">
        <v>22</v>
      </c>
      <c r="BU125" s="106">
        <v>1</v>
      </c>
      <c r="BV125" s="105"/>
      <c r="BW125" s="106">
        <v>3</v>
      </c>
      <c r="BX125" s="106">
        <v>4</v>
      </c>
      <c r="BY125" s="106">
        <v>5</v>
      </c>
      <c r="BZ125" s="106">
        <v>7</v>
      </c>
      <c r="CA125" s="106">
        <v>3</v>
      </c>
      <c r="CB125" s="106">
        <v>2</v>
      </c>
      <c r="CC125" s="106">
        <v>2</v>
      </c>
    </row>
    <row r="126" spans="1:81" x14ac:dyDescent="0.25">
      <c r="A126" s="94">
        <v>120</v>
      </c>
      <c r="B126" s="94">
        <v>120003</v>
      </c>
      <c r="C126" s="107">
        <v>120003</v>
      </c>
      <c r="D126" s="92" t="b">
        <f>AND(B126=C126)</f>
        <v>1</v>
      </c>
      <c r="E126" s="93">
        <v>39</v>
      </c>
      <c r="F126" s="97"/>
      <c r="G126" s="93">
        <v>39</v>
      </c>
      <c r="H126" s="96">
        <v>3</v>
      </c>
      <c r="I126" s="95">
        <f>H126/G126*100</f>
        <v>7.6923076923076925</v>
      </c>
      <c r="J126" s="95">
        <f>AG126/G126*100</f>
        <v>92.307692307692307</v>
      </c>
      <c r="K126" s="95">
        <f>AH126/G126*100</f>
        <v>100</v>
      </c>
      <c r="L126" s="95">
        <f>AI126/G126*100</f>
        <v>48.717948717948715</v>
      </c>
      <c r="M126" s="95">
        <f>(AJ126+AK126+AK126+AL126+AL126+AL126)/(G126*3)*100</f>
        <v>80.341880341880341</v>
      </c>
      <c r="N126" s="95">
        <f>((AN126+AO126+AO126)/(G126*2))*100</f>
        <v>57.692307692307686</v>
      </c>
      <c r="O126" s="95">
        <f>AP126/G126*100</f>
        <v>79.487179487179489</v>
      </c>
      <c r="P126" s="95">
        <f>AQ126/G126*100</f>
        <v>61.53846153846154</v>
      </c>
      <c r="Q126" s="95">
        <f>(AS126+AT126*2+AU126*3+AV126*4)/(G126*4)*100</f>
        <v>64.102564102564102</v>
      </c>
      <c r="R126" s="99">
        <f>(AX126+AY126+AY126)/(G126*2)*100</f>
        <v>79.487179487179489</v>
      </c>
      <c r="S126" s="99">
        <f>AZ126/G126*100</f>
        <v>87.179487179487182</v>
      </c>
      <c r="T126" s="99">
        <f>(BB126+BC126*2+BD126*3)/(G126*3)*100</f>
        <v>82.051282051282044</v>
      </c>
      <c r="U126" s="99">
        <f>(BF126+BG126*2)/(G126*2)*100</f>
        <v>85.897435897435898</v>
      </c>
      <c r="V126" s="99">
        <f>(BI126+BJ126+BJ126)/(G126*2)*100</f>
        <v>61.53846153846154</v>
      </c>
      <c r="W126" s="99">
        <f>(BL126+BM126+BM126)/(G126*2)*100</f>
        <v>47.435897435897431</v>
      </c>
      <c r="X126" s="99">
        <f>(BO126+BP126+BP126)/(G126*2)*100</f>
        <v>76.923076923076934</v>
      </c>
      <c r="Y126" s="99">
        <f>BR126/G126*100</f>
        <v>76.923076923076934</v>
      </c>
      <c r="Z126" s="99">
        <f>BT126/G126*100</f>
        <v>43.589743589743591</v>
      </c>
      <c r="AA126" s="99">
        <f>(BV126+BW126*2+BX126*3+BY126*4+BZ126*5+CA126*6+CB126*7+CC126*8)/(G126*8)*100</f>
        <v>61.53846153846154</v>
      </c>
      <c r="AB126" s="99">
        <v>14.076923076923077</v>
      </c>
      <c r="AC126" s="99"/>
      <c r="AD126" s="99"/>
      <c r="AE126" s="99"/>
      <c r="AF126" s="99"/>
      <c r="AG126" s="96">
        <v>36</v>
      </c>
      <c r="AH126" s="96">
        <v>39</v>
      </c>
      <c r="AI126" s="96">
        <v>19</v>
      </c>
      <c r="AJ126" s="106">
        <v>3</v>
      </c>
      <c r="AK126" s="106">
        <v>17</v>
      </c>
      <c r="AL126" s="106">
        <v>19</v>
      </c>
      <c r="AM126" s="106">
        <v>5</v>
      </c>
      <c r="AN126" s="106">
        <v>23</v>
      </c>
      <c r="AO126" s="106">
        <v>11</v>
      </c>
      <c r="AP126" s="106">
        <v>31</v>
      </c>
      <c r="AQ126" s="106">
        <v>24</v>
      </c>
      <c r="AR126" s="106">
        <v>3</v>
      </c>
      <c r="AS126" s="106">
        <v>4</v>
      </c>
      <c r="AT126" s="106">
        <v>6</v>
      </c>
      <c r="AU126" s="106">
        <v>20</v>
      </c>
      <c r="AV126" s="106">
        <v>6</v>
      </c>
      <c r="AW126" s="106">
        <v>1</v>
      </c>
      <c r="AX126" s="106">
        <v>14</v>
      </c>
      <c r="AY126" s="106">
        <v>24</v>
      </c>
      <c r="AZ126" s="106">
        <v>34</v>
      </c>
      <c r="BA126" s="106">
        <v>1</v>
      </c>
      <c r="BB126" s="106">
        <v>3</v>
      </c>
      <c r="BC126" s="106">
        <v>12</v>
      </c>
      <c r="BD126" s="106">
        <v>23</v>
      </c>
      <c r="BE126" s="106">
        <v>1</v>
      </c>
      <c r="BF126" s="106">
        <v>9</v>
      </c>
      <c r="BG126" s="106">
        <v>29</v>
      </c>
      <c r="BH126" s="106">
        <v>6</v>
      </c>
      <c r="BI126" s="106">
        <v>18</v>
      </c>
      <c r="BJ126" s="106">
        <v>15</v>
      </c>
      <c r="BK126" s="106">
        <v>7</v>
      </c>
      <c r="BL126" s="106">
        <v>27</v>
      </c>
      <c r="BM126" s="106">
        <v>5</v>
      </c>
      <c r="BN126" s="106">
        <v>1</v>
      </c>
      <c r="BO126" s="106">
        <v>16</v>
      </c>
      <c r="BP126" s="106">
        <v>22</v>
      </c>
      <c r="BQ126" s="106">
        <v>9</v>
      </c>
      <c r="BR126" s="106">
        <v>30</v>
      </c>
      <c r="BS126" s="106">
        <v>22</v>
      </c>
      <c r="BT126" s="106">
        <v>17</v>
      </c>
      <c r="BU126" s="106">
        <v>1</v>
      </c>
      <c r="BV126" s="106">
        <v>1</v>
      </c>
      <c r="BW126" s="106">
        <v>3</v>
      </c>
      <c r="BX126" s="106">
        <v>3</v>
      </c>
      <c r="BY126" s="106">
        <v>7</v>
      </c>
      <c r="BZ126" s="106">
        <v>6</v>
      </c>
      <c r="CA126" s="106">
        <v>9</v>
      </c>
      <c r="CB126" s="106">
        <v>8</v>
      </c>
      <c r="CC126" s="106">
        <v>1</v>
      </c>
    </row>
    <row r="127" spans="1:81" x14ac:dyDescent="0.25">
      <c r="A127" s="94">
        <v>120</v>
      </c>
      <c r="B127" s="94">
        <v>120005</v>
      </c>
      <c r="C127" s="107">
        <v>120005</v>
      </c>
      <c r="D127" s="92" t="b">
        <f>AND(B127=C127)</f>
        <v>1</v>
      </c>
      <c r="E127" s="93">
        <v>33</v>
      </c>
      <c r="F127" s="97"/>
      <c r="G127" s="93">
        <v>33</v>
      </c>
      <c r="H127" s="96">
        <v>5</v>
      </c>
      <c r="I127" s="95">
        <f>H127/G127*100</f>
        <v>15.151515151515152</v>
      </c>
      <c r="J127" s="95">
        <f>AG127/G127*100</f>
        <v>69.696969696969703</v>
      </c>
      <c r="K127" s="95">
        <f>AH127/G127*100</f>
        <v>87.878787878787875</v>
      </c>
      <c r="L127" s="95">
        <f>AI127/G127*100</f>
        <v>30.303030303030305</v>
      </c>
      <c r="M127" s="95">
        <f>(AJ127+AK127+AK127+AL127+AL127+AL127)/(G127*3)*100</f>
        <v>62.62626262626263</v>
      </c>
      <c r="N127" s="95">
        <f>((AN127+AO127+AO127)/(G127*2))*100</f>
        <v>18.181818181818183</v>
      </c>
      <c r="O127" s="95">
        <f>AP127/G127*100</f>
        <v>72.727272727272734</v>
      </c>
      <c r="P127" s="95">
        <f>AQ127/G127*100</f>
        <v>42.424242424242422</v>
      </c>
      <c r="Q127" s="95">
        <f>(AS127+AT127*2+AU127*3+AV127*4)/(G127*4)*100</f>
        <v>37.878787878787875</v>
      </c>
      <c r="R127" s="99">
        <f>(AX127+AY127+AY127)/(G127*2)*100</f>
        <v>81.818181818181827</v>
      </c>
      <c r="S127" s="99">
        <f>AZ127/G127*100</f>
        <v>39.393939393939391</v>
      </c>
      <c r="T127" s="99">
        <f>(BB127+BC127*2+BD127*3)/(G127*3)*100</f>
        <v>67.676767676767682</v>
      </c>
      <c r="U127" s="99">
        <f>(BF127+BG127*2)/(G127*2)*100</f>
        <v>81.818181818181827</v>
      </c>
      <c r="V127" s="99">
        <f>(BI127+BJ127+BJ127)/(G127*2)*100</f>
        <v>42.424242424242422</v>
      </c>
      <c r="W127" s="99">
        <f>(BL127+BM127+BM127)/(G127*2)*100</f>
        <v>48.484848484848484</v>
      </c>
      <c r="X127" s="99">
        <f>(BO127+BP127+BP127)/(G127*2)*100</f>
        <v>48.484848484848484</v>
      </c>
      <c r="Y127" s="99">
        <f>BR127/G127*100</f>
        <v>57.575757575757578</v>
      </c>
      <c r="Z127" s="99">
        <f>BT127/G127*100</f>
        <v>72.727272727272734</v>
      </c>
      <c r="AA127" s="99">
        <f>(BV127+BW127*2+BX127*3+BY127*4+BZ127*5+CA127*6+CB127*7+CC127*8)/(G127*8)*100</f>
        <v>51.136363636363633</v>
      </c>
      <c r="AB127" s="99">
        <v>11.151515151515152</v>
      </c>
      <c r="AC127" s="99"/>
      <c r="AD127" s="99"/>
      <c r="AE127" s="99"/>
      <c r="AF127" s="99"/>
      <c r="AG127" s="96">
        <v>23</v>
      </c>
      <c r="AH127" s="96">
        <v>29</v>
      </c>
      <c r="AI127" s="96">
        <v>10</v>
      </c>
      <c r="AJ127" s="106">
        <v>8</v>
      </c>
      <c r="AK127" s="106">
        <v>15</v>
      </c>
      <c r="AL127" s="106">
        <v>8</v>
      </c>
      <c r="AM127" s="106">
        <v>23</v>
      </c>
      <c r="AN127" s="106">
        <v>8</v>
      </c>
      <c r="AO127" s="106">
        <v>2</v>
      </c>
      <c r="AP127" s="106">
        <v>24</v>
      </c>
      <c r="AQ127" s="106">
        <v>14</v>
      </c>
      <c r="AR127" s="106">
        <v>6</v>
      </c>
      <c r="AS127" s="106">
        <v>11</v>
      </c>
      <c r="AT127" s="106">
        <v>11</v>
      </c>
      <c r="AU127" s="106">
        <v>3</v>
      </c>
      <c r="AV127" s="106">
        <v>2</v>
      </c>
      <c r="AW127" s="105"/>
      <c r="AX127" s="106">
        <v>12</v>
      </c>
      <c r="AY127" s="106">
        <v>21</v>
      </c>
      <c r="AZ127" s="106">
        <v>13</v>
      </c>
      <c r="BA127" s="105"/>
      <c r="BB127" s="106">
        <v>7</v>
      </c>
      <c r="BC127" s="106">
        <v>18</v>
      </c>
      <c r="BD127" s="106">
        <v>8</v>
      </c>
      <c r="BE127" s="106">
        <v>1</v>
      </c>
      <c r="BF127" s="106">
        <v>10</v>
      </c>
      <c r="BG127" s="106">
        <v>22</v>
      </c>
      <c r="BH127" s="106">
        <v>12</v>
      </c>
      <c r="BI127" s="106">
        <v>14</v>
      </c>
      <c r="BJ127" s="106">
        <v>7</v>
      </c>
      <c r="BK127" s="106">
        <v>4</v>
      </c>
      <c r="BL127" s="106">
        <v>26</v>
      </c>
      <c r="BM127" s="106">
        <v>3</v>
      </c>
      <c r="BN127" s="106">
        <v>9</v>
      </c>
      <c r="BO127" s="106">
        <v>16</v>
      </c>
      <c r="BP127" s="106">
        <v>8</v>
      </c>
      <c r="BQ127" s="106">
        <v>14</v>
      </c>
      <c r="BR127" s="106">
        <v>19</v>
      </c>
      <c r="BS127" s="106">
        <v>9</v>
      </c>
      <c r="BT127" s="106">
        <v>24</v>
      </c>
      <c r="BU127" s="106">
        <v>1</v>
      </c>
      <c r="BV127" s="106">
        <v>1</v>
      </c>
      <c r="BW127" s="106">
        <v>3</v>
      </c>
      <c r="BX127" s="106">
        <v>8</v>
      </c>
      <c r="BY127" s="106">
        <v>7</v>
      </c>
      <c r="BZ127" s="106">
        <v>7</v>
      </c>
      <c r="CA127" s="106">
        <v>2</v>
      </c>
      <c r="CB127" s="106">
        <v>3</v>
      </c>
      <c r="CC127" s="106">
        <v>1</v>
      </c>
    </row>
    <row r="128" spans="1:81" x14ac:dyDescent="0.25">
      <c r="A128" s="94">
        <v>120</v>
      </c>
      <c r="B128" s="94">
        <v>120006</v>
      </c>
      <c r="C128" s="107">
        <v>120006</v>
      </c>
      <c r="D128" s="92" t="b">
        <f>AND(B128=C128)</f>
        <v>1</v>
      </c>
      <c r="E128" s="93">
        <v>17</v>
      </c>
      <c r="F128" s="97"/>
      <c r="G128" s="93">
        <v>17</v>
      </c>
      <c r="H128" s="96"/>
      <c r="I128" s="95">
        <f>H128/G128*100</f>
        <v>0</v>
      </c>
      <c r="J128" s="95">
        <f>AG128/G128*100</f>
        <v>100</v>
      </c>
      <c r="K128" s="95">
        <f>AH128/G128*100</f>
        <v>88.235294117647058</v>
      </c>
      <c r="L128" s="95">
        <f>AI128/G128*100</f>
        <v>41.17647058823529</v>
      </c>
      <c r="M128" s="95">
        <f>(AJ128+AK128+AK128+AL128+AL128+AL128)/(G128*3)*100</f>
        <v>76.470588235294116</v>
      </c>
      <c r="N128" s="95">
        <f>((AN128+AO128+AO128)/(G128*2))*100</f>
        <v>47.058823529411761</v>
      </c>
      <c r="O128" s="95">
        <f>AP128/G128*100</f>
        <v>70.588235294117652</v>
      </c>
      <c r="P128" s="95">
        <f>AQ128/G128*100</f>
        <v>29.411764705882355</v>
      </c>
      <c r="Q128" s="95">
        <f>(AS128+AT128*2+AU128*3+AV128*4)/(G128*4)*100</f>
        <v>48.529411764705884</v>
      </c>
      <c r="R128" s="99">
        <f>(AX128+AY128+AY128)/(G128*2)*100</f>
        <v>94.117647058823522</v>
      </c>
      <c r="S128" s="99">
        <f>AZ128/G128*100</f>
        <v>88.235294117647058</v>
      </c>
      <c r="T128" s="99">
        <f>(BB128+BC128*2+BD128*3)/(G128*3)*100</f>
        <v>92.156862745098039</v>
      </c>
      <c r="U128" s="99">
        <f>(BF128+BG128*2)/(G128*2)*100</f>
        <v>94.117647058823522</v>
      </c>
      <c r="V128" s="99">
        <f>(BI128+BJ128+BJ128)/(G128*2)*100</f>
        <v>58.82352941176471</v>
      </c>
      <c r="W128" s="99">
        <f>(BL128+BM128+BM128)/(G128*2)*100</f>
        <v>26.47058823529412</v>
      </c>
      <c r="X128" s="99">
        <f>(BO128+BP128+BP128)/(G128*2)*100</f>
        <v>52.941176470588239</v>
      </c>
      <c r="Y128" s="99">
        <f>BR128/G128*100</f>
        <v>100</v>
      </c>
      <c r="Z128" s="99">
        <f>BT128/G128*100</f>
        <v>47.058823529411761</v>
      </c>
      <c r="AA128" s="99">
        <f>(BV128+BW128*2+BX128*3+BY128*4+BZ128*5+CA128*6+CB128*7+CC128*8)/(G128*8)*100</f>
        <v>52.941176470588239</v>
      </c>
      <c r="AB128" s="99">
        <v>13.117647058823529</v>
      </c>
      <c r="AC128" s="109"/>
      <c r="AD128" s="109"/>
      <c r="AE128" s="109"/>
      <c r="AF128" s="109"/>
      <c r="AG128" s="96">
        <v>17</v>
      </c>
      <c r="AH128" s="96">
        <v>15</v>
      </c>
      <c r="AI128" s="96">
        <v>7</v>
      </c>
      <c r="AJ128" s="105"/>
      <c r="AK128" s="106">
        <v>12</v>
      </c>
      <c r="AL128" s="106">
        <v>5</v>
      </c>
      <c r="AM128" s="106">
        <v>5</v>
      </c>
      <c r="AN128" s="106">
        <v>8</v>
      </c>
      <c r="AO128" s="106">
        <v>4</v>
      </c>
      <c r="AP128" s="106">
        <v>12</v>
      </c>
      <c r="AQ128" s="106">
        <v>5</v>
      </c>
      <c r="AR128" s="106">
        <v>3</v>
      </c>
      <c r="AS128" s="106">
        <v>3</v>
      </c>
      <c r="AT128" s="106">
        <v>5</v>
      </c>
      <c r="AU128" s="106">
        <v>4</v>
      </c>
      <c r="AV128" s="106">
        <v>2</v>
      </c>
      <c r="AW128" s="106">
        <v>1</v>
      </c>
      <c r="AX128" s="105"/>
      <c r="AY128" s="106">
        <v>16</v>
      </c>
      <c r="AZ128" s="106">
        <v>15</v>
      </c>
      <c r="BA128" s="106">
        <v>1</v>
      </c>
      <c r="BB128" s="105"/>
      <c r="BC128" s="106">
        <v>1</v>
      </c>
      <c r="BD128" s="106">
        <v>15</v>
      </c>
      <c r="BE128" s="105"/>
      <c r="BF128" s="106">
        <v>2</v>
      </c>
      <c r="BG128" s="106">
        <v>15</v>
      </c>
      <c r="BH128" s="106">
        <v>1</v>
      </c>
      <c r="BI128" s="106">
        <v>12</v>
      </c>
      <c r="BJ128" s="106">
        <v>4</v>
      </c>
      <c r="BK128" s="106">
        <v>9</v>
      </c>
      <c r="BL128" s="106">
        <v>7</v>
      </c>
      <c r="BM128" s="106">
        <v>1</v>
      </c>
      <c r="BN128" s="106">
        <v>1</v>
      </c>
      <c r="BO128" s="106">
        <v>14</v>
      </c>
      <c r="BP128" s="106">
        <v>2</v>
      </c>
      <c r="BQ128" s="105"/>
      <c r="BR128" s="106">
        <v>17</v>
      </c>
      <c r="BS128" s="106">
        <v>9</v>
      </c>
      <c r="BT128" s="106">
        <v>8</v>
      </c>
      <c r="BU128" s="105"/>
      <c r="BV128" s="105"/>
      <c r="BW128" s="106">
        <v>1</v>
      </c>
      <c r="BX128" s="106">
        <v>3</v>
      </c>
      <c r="BY128" s="106">
        <v>8</v>
      </c>
      <c r="BZ128" s="106">
        <v>3</v>
      </c>
      <c r="CA128" s="106">
        <v>1</v>
      </c>
      <c r="CB128" s="105"/>
      <c r="CC128" s="106">
        <v>1</v>
      </c>
    </row>
    <row r="129" spans="1:81" x14ac:dyDescent="0.25">
      <c r="A129" s="94">
        <v>120</v>
      </c>
      <c r="B129" s="94">
        <v>120007</v>
      </c>
      <c r="C129" s="107">
        <v>120007</v>
      </c>
      <c r="D129" s="92" t="b">
        <f>AND(B129=C129)</f>
        <v>1</v>
      </c>
      <c r="E129" s="93">
        <v>92</v>
      </c>
      <c r="F129" s="93">
        <v>15</v>
      </c>
      <c r="G129" s="93">
        <v>77</v>
      </c>
      <c r="H129" s="96">
        <v>2</v>
      </c>
      <c r="I129" s="95">
        <f>H129/G129*100</f>
        <v>2.5974025974025974</v>
      </c>
      <c r="J129" s="95">
        <f>AG129/G129*100</f>
        <v>94.805194805194802</v>
      </c>
      <c r="K129" s="95">
        <f>AH129/G129*100</f>
        <v>90.909090909090907</v>
      </c>
      <c r="L129" s="95">
        <f>AI129/G129*100</f>
        <v>46.753246753246749</v>
      </c>
      <c r="M129" s="95">
        <f>(AJ129+AK129+AK129+AL129+AL129+AL129)/(G129*3)*100</f>
        <v>77.489177489177479</v>
      </c>
      <c r="N129" s="95">
        <f>((AN129+AO129+AO129)/(G129*2))*100</f>
        <v>51.94805194805194</v>
      </c>
      <c r="O129" s="95">
        <f>AP129/G129*100</f>
        <v>80.519480519480524</v>
      </c>
      <c r="P129" s="95">
        <f>AQ129/G129*100</f>
        <v>66.233766233766232</v>
      </c>
      <c r="Q129" s="95">
        <f>(AS129+AT129*2+AU129*3+AV129*4)/(G129*4)*100</f>
        <v>62.662337662337663</v>
      </c>
      <c r="R129" s="99">
        <f>(AX129+AY129+AY129)/(G129*2)*100</f>
        <v>94.805194805194802</v>
      </c>
      <c r="S129" s="99">
        <f>AZ129/G129*100</f>
        <v>92.20779220779221</v>
      </c>
      <c r="T129" s="99">
        <f>(BB129+BC129*2+BD129*3)/(G129*3)*100</f>
        <v>93.939393939393938</v>
      </c>
      <c r="U129" s="99">
        <f>(BF129+BG129*2)/(G129*2)*100</f>
        <v>85.714285714285708</v>
      </c>
      <c r="V129" s="99">
        <f>(BI129+BJ129+BJ129)/(G129*2)*100</f>
        <v>55.194805194805198</v>
      </c>
      <c r="W129" s="99">
        <f>(BL129+BM129+BM129)/(G129*2)*100</f>
        <v>59.090909090909093</v>
      </c>
      <c r="X129" s="99">
        <f>(BO129+BP129+BP129)/(G129*2)*100</f>
        <v>70.129870129870127</v>
      </c>
      <c r="Y129" s="99">
        <f>BR129/G129*100</f>
        <v>66.233766233766232</v>
      </c>
      <c r="Z129" s="99">
        <f>BT129/G129*100</f>
        <v>64.935064935064929</v>
      </c>
      <c r="AA129" s="99">
        <f>(BV129+BW129*2+BX129*3+BY129*4+BZ129*5+CA129*6+CB129*7+CC129*8)/(G129*8)*100</f>
        <v>62.5</v>
      </c>
      <c r="AB129" s="99">
        <v>14.363636363636363</v>
      </c>
      <c r="AC129" s="99"/>
      <c r="AD129" s="99"/>
      <c r="AE129" s="99"/>
      <c r="AF129" s="99"/>
      <c r="AG129" s="96">
        <v>73</v>
      </c>
      <c r="AH129" s="96">
        <v>70</v>
      </c>
      <c r="AI129" s="96">
        <v>36</v>
      </c>
      <c r="AJ129" s="106">
        <v>4</v>
      </c>
      <c r="AK129" s="106">
        <v>35</v>
      </c>
      <c r="AL129" s="106">
        <v>35</v>
      </c>
      <c r="AM129" s="106">
        <v>16</v>
      </c>
      <c r="AN129" s="106">
        <v>42</v>
      </c>
      <c r="AO129" s="106">
        <v>19</v>
      </c>
      <c r="AP129" s="106">
        <v>62</v>
      </c>
      <c r="AQ129" s="106">
        <v>51</v>
      </c>
      <c r="AR129" s="106">
        <v>5</v>
      </c>
      <c r="AS129" s="106">
        <v>6</v>
      </c>
      <c r="AT129" s="106">
        <v>24</v>
      </c>
      <c r="AU129" s="106">
        <v>29</v>
      </c>
      <c r="AV129" s="106">
        <v>13</v>
      </c>
      <c r="AW129" s="105"/>
      <c r="AX129" s="106">
        <v>8</v>
      </c>
      <c r="AY129" s="106">
        <v>69</v>
      </c>
      <c r="AZ129" s="106">
        <v>71</v>
      </c>
      <c r="BA129" s="105"/>
      <c r="BB129" s="106">
        <v>3</v>
      </c>
      <c r="BC129" s="106">
        <v>8</v>
      </c>
      <c r="BD129" s="106">
        <v>66</v>
      </c>
      <c r="BE129" s="106">
        <v>1</v>
      </c>
      <c r="BF129" s="106">
        <v>20</v>
      </c>
      <c r="BG129" s="106">
        <v>56</v>
      </c>
      <c r="BH129" s="106">
        <v>9</v>
      </c>
      <c r="BI129" s="106">
        <v>51</v>
      </c>
      <c r="BJ129" s="106">
        <v>17</v>
      </c>
      <c r="BK129" s="106">
        <v>7</v>
      </c>
      <c r="BL129" s="106">
        <v>49</v>
      </c>
      <c r="BM129" s="106">
        <v>21</v>
      </c>
      <c r="BN129" s="106">
        <v>2</v>
      </c>
      <c r="BO129" s="106">
        <v>42</v>
      </c>
      <c r="BP129" s="106">
        <v>33</v>
      </c>
      <c r="BQ129" s="106">
        <v>26</v>
      </c>
      <c r="BR129" s="106">
        <v>51</v>
      </c>
      <c r="BS129" s="106">
        <v>27</v>
      </c>
      <c r="BT129" s="106">
        <v>50</v>
      </c>
      <c r="BU129" s="106">
        <v>1</v>
      </c>
      <c r="BV129" s="106">
        <v>1</v>
      </c>
      <c r="BW129" s="106">
        <v>2</v>
      </c>
      <c r="BX129" s="106">
        <v>8</v>
      </c>
      <c r="BY129" s="106">
        <v>20</v>
      </c>
      <c r="BZ129" s="106">
        <v>10</v>
      </c>
      <c r="CA129" s="106">
        <v>20</v>
      </c>
      <c r="CB129" s="106">
        <v>14</v>
      </c>
      <c r="CC129" s="106">
        <v>1</v>
      </c>
    </row>
    <row r="130" spans="1:81" x14ac:dyDescent="0.25">
      <c r="A130" s="94">
        <v>120</v>
      </c>
      <c r="B130" s="94">
        <v>120008</v>
      </c>
      <c r="C130" s="94">
        <v>120008</v>
      </c>
      <c r="D130" s="92" t="b">
        <f>AND(B130=C130)</f>
        <v>1</v>
      </c>
      <c r="E130" s="93">
        <v>3</v>
      </c>
      <c r="F130" s="97"/>
      <c r="G130" s="93">
        <v>3</v>
      </c>
      <c r="H130" s="96">
        <v>1</v>
      </c>
      <c r="I130" s="95">
        <f>H130/G130*100</f>
        <v>33.333333333333329</v>
      </c>
      <c r="J130" s="95">
        <f>AG130/G130*100</f>
        <v>100</v>
      </c>
      <c r="K130" s="95">
        <f>AH130/G130*100</f>
        <v>100</v>
      </c>
      <c r="L130" s="95">
        <f>AI130/G130*100</f>
        <v>100</v>
      </c>
      <c r="M130" s="95">
        <f>(AJ130+AK130+AK130+AL130+AL130+AL130)/(G130*3)*100</f>
        <v>100</v>
      </c>
      <c r="N130" s="95">
        <f>((AN130+AO130+AO130)/(G130*2))*100</f>
        <v>33.333333333333329</v>
      </c>
      <c r="O130" s="95">
        <f>AP130/G130*100</f>
        <v>66.666666666666657</v>
      </c>
      <c r="P130" s="95">
        <f>AQ130/G130*100</f>
        <v>33.333333333333329</v>
      </c>
      <c r="Q130" s="95">
        <f>(AS130+AT130*2+AU130*3+AV130*4)/(G130*4)*100</f>
        <v>41.666666666666671</v>
      </c>
      <c r="R130" s="99">
        <f>(AX130+AY130+AY130)/(G130*2)*100</f>
        <v>50</v>
      </c>
      <c r="S130" s="99">
        <f>AZ130/G130*100</f>
        <v>0</v>
      </c>
      <c r="T130" s="99">
        <f>(BB130+BC130*2+BD130*3)/(G130*3)*100</f>
        <v>33.333333333333329</v>
      </c>
      <c r="U130" s="99">
        <f>(BF130+BG130*2)/(G130*2)*100</f>
        <v>83.333333333333343</v>
      </c>
      <c r="V130" s="99">
        <f>(BI130+BJ130+BJ130)/(G130*2)*100</f>
        <v>50</v>
      </c>
      <c r="W130" s="99">
        <f>(BL130+BM130+BM130)/(G130*2)*100</f>
        <v>50</v>
      </c>
      <c r="X130" s="99">
        <f>(BO130+BP130+BP130)/(G130*2)*100</f>
        <v>83.333333333333343</v>
      </c>
      <c r="Y130" s="99">
        <f>BR130/G130*100</f>
        <v>66.666666666666657</v>
      </c>
      <c r="Z130" s="99">
        <f>BT130/G130*100</f>
        <v>33.333333333333329</v>
      </c>
      <c r="AA130" s="99">
        <f>(BV130+BW130*2+BX130*3+BY130*4+BZ130*5+CA130*6+CB130*7+CC130*8)/(G130*8)*100</f>
        <v>58.333333333333336</v>
      </c>
      <c r="AB130" s="99">
        <v>12</v>
      </c>
      <c r="AC130" s="109"/>
      <c r="AD130" s="109"/>
      <c r="AE130" s="109"/>
      <c r="AF130" s="109"/>
      <c r="AG130" s="96">
        <v>3</v>
      </c>
      <c r="AH130" s="96">
        <v>3</v>
      </c>
      <c r="AI130" s="96">
        <v>3</v>
      </c>
      <c r="AJ130" s="105"/>
      <c r="AK130" s="105"/>
      <c r="AL130" s="106">
        <v>3</v>
      </c>
      <c r="AM130" s="106">
        <v>1</v>
      </c>
      <c r="AN130" s="106">
        <v>2</v>
      </c>
      <c r="AO130" s="105"/>
      <c r="AP130" s="106">
        <v>2</v>
      </c>
      <c r="AQ130" s="106">
        <v>1</v>
      </c>
      <c r="AR130" s="106">
        <v>1</v>
      </c>
      <c r="AS130" s="105"/>
      <c r="AT130" s="106">
        <v>1</v>
      </c>
      <c r="AU130" s="106">
        <v>1</v>
      </c>
      <c r="AV130" s="105"/>
      <c r="AW130" s="105"/>
      <c r="AX130" s="106">
        <v>3</v>
      </c>
      <c r="AY130" s="105"/>
      <c r="AZ130" s="105"/>
      <c r="BA130" s="105"/>
      <c r="BB130" s="106">
        <v>3</v>
      </c>
      <c r="BC130" s="105"/>
      <c r="BD130" s="105"/>
      <c r="BE130" s="105"/>
      <c r="BF130" s="106">
        <v>1</v>
      </c>
      <c r="BG130" s="106">
        <v>2</v>
      </c>
      <c r="BH130" s="106">
        <v>1</v>
      </c>
      <c r="BI130" s="106">
        <v>1</v>
      </c>
      <c r="BJ130" s="106">
        <v>1</v>
      </c>
      <c r="BK130" s="105"/>
      <c r="BL130" s="106">
        <v>3</v>
      </c>
      <c r="BM130" s="105"/>
      <c r="BN130" s="105"/>
      <c r="BO130" s="106">
        <v>1</v>
      </c>
      <c r="BP130" s="106">
        <v>2</v>
      </c>
      <c r="BQ130" s="106">
        <v>1</v>
      </c>
      <c r="BR130" s="106">
        <v>2</v>
      </c>
      <c r="BS130" s="106">
        <v>2</v>
      </c>
      <c r="BT130" s="106">
        <v>1</v>
      </c>
      <c r="BU130" s="105"/>
      <c r="BV130" s="105"/>
      <c r="BW130" s="106">
        <v>1</v>
      </c>
      <c r="BX130" s="105"/>
      <c r="BY130" s="105"/>
      <c r="BZ130" s="106">
        <v>1</v>
      </c>
      <c r="CA130" s="105"/>
      <c r="CB130" s="106">
        <v>1</v>
      </c>
      <c r="CC130" s="105"/>
    </row>
    <row r="131" spans="1:81" x14ac:dyDescent="0.25">
      <c r="A131" s="94">
        <v>120</v>
      </c>
      <c r="B131" s="94">
        <v>120009</v>
      </c>
      <c r="C131" s="107">
        <v>120009</v>
      </c>
      <c r="D131" s="92" t="b">
        <f>AND(B131=C131)</f>
        <v>1</v>
      </c>
      <c r="E131" s="93">
        <v>74</v>
      </c>
      <c r="F131" s="93">
        <v>2</v>
      </c>
      <c r="G131" s="93">
        <v>72</v>
      </c>
      <c r="H131" s="96">
        <v>10</v>
      </c>
      <c r="I131" s="95">
        <f>H131/G131*100</f>
        <v>13.888888888888889</v>
      </c>
      <c r="J131" s="95">
        <f>AG131/G131*100</f>
        <v>83.333333333333343</v>
      </c>
      <c r="K131" s="95">
        <f>AH131/G131*100</f>
        <v>100</v>
      </c>
      <c r="L131" s="95">
        <f>AI131/G131*100</f>
        <v>62.5</v>
      </c>
      <c r="M131" s="95">
        <f>(AJ131+AK131+AK131+AL131+AL131+AL131)/(G131*3)*100</f>
        <v>81.944444444444443</v>
      </c>
      <c r="N131" s="95">
        <f>((AN131+AO131+AO131)/(G131*2))*100</f>
        <v>38.194444444444443</v>
      </c>
      <c r="O131" s="95">
        <f>AP131/G131*100</f>
        <v>69.444444444444443</v>
      </c>
      <c r="P131" s="95">
        <f>AQ131/G131*100</f>
        <v>56.944444444444443</v>
      </c>
      <c r="Q131" s="95">
        <f>(AS131+AT131*2+AU131*3+AV131*4)/(G131*4)*100</f>
        <v>50.694444444444443</v>
      </c>
      <c r="R131" s="99">
        <f>(AX131+AY131+AY131)/(G131*2)*100</f>
        <v>88.888888888888886</v>
      </c>
      <c r="S131" s="99">
        <f>AZ131/G131*100</f>
        <v>81.944444444444443</v>
      </c>
      <c r="T131" s="99">
        <f>(BB131+BC131*2+BD131*3)/(G131*3)*100</f>
        <v>86.574074074074076</v>
      </c>
      <c r="U131" s="99">
        <f>(BF131+BG131*2)/(G131*2)*100</f>
        <v>78.472222222222214</v>
      </c>
      <c r="V131" s="99">
        <f>(BI131+BJ131+BJ131)/(G131*2)*100</f>
        <v>46.527777777777779</v>
      </c>
      <c r="W131" s="99">
        <f>(BL131+BM131+BM131)/(G131*2)*100</f>
        <v>49.305555555555557</v>
      </c>
      <c r="X131" s="99">
        <f>(BO131+BP131+BP131)/(G131*2)*100</f>
        <v>69.444444444444443</v>
      </c>
      <c r="Y131" s="99">
        <f>BR131/G131*100</f>
        <v>66.666666666666657</v>
      </c>
      <c r="Z131" s="99">
        <f>BT131/G131*100</f>
        <v>41.666666666666671</v>
      </c>
      <c r="AA131" s="99">
        <f>(BV131+BW131*2+BX131*3+BY131*4+BZ131*5+CA131*6+CB131*7+CC131*8)/(G131*8)*100</f>
        <v>54.861111111111114</v>
      </c>
      <c r="AB131" s="99">
        <v>13.041666666666666</v>
      </c>
      <c r="AC131" s="99"/>
      <c r="AD131" s="99"/>
      <c r="AE131" s="99"/>
      <c r="AF131" s="99"/>
      <c r="AG131" s="96">
        <v>60</v>
      </c>
      <c r="AH131" s="96">
        <v>72</v>
      </c>
      <c r="AI131" s="96">
        <v>45</v>
      </c>
      <c r="AJ131" s="106">
        <v>6</v>
      </c>
      <c r="AK131" s="106">
        <v>27</v>
      </c>
      <c r="AL131" s="106">
        <v>39</v>
      </c>
      <c r="AM131" s="106">
        <v>30</v>
      </c>
      <c r="AN131" s="106">
        <v>29</v>
      </c>
      <c r="AO131" s="106">
        <v>13</v>
      </c>
      <c r="AP131" s="106">
        <v>50</v>
      </c>
      <c r="AQ131" s="106">
        <v>41</v>
      </c>
      <c r="AR131" s="106">
        <v>13</v>
      </c>
      <c r="AS131" s="106">
        <v>10</v>
      </c>
      <c r="AT131" s="106">
        <v>22</v>
      </c>
      <c r="AU131" s="106">
        <v>16</v>
      </c>
      <c r="AV131" s="106">
        <v>11</v>
      </c>
      <c r="AW131" s="106">
        <v>2</v>
      </c>
      <c r="AX131" s="106">
        <v>12</v>
      </c>
      <c r="AY131" s="106">
        <v>58</v>
      </c>
      <c r="AZ131" s="106">
        <v>59</v>
      </c>
      <c r="BA131" s="106">
        <v>2</v>
      </c>
      <c r="BB131" s="106">
        <v>4</v>
      </c>
      <c r="BC131" s="106">
        <v>15</v>
      </c>
      <c r="BD131" s="106">
        <v>51</v>
      </c>
      <c r="BE131" s="106">
        <v>6</v>
      </c>
      <c r="BF131" s="106">
        <v>19</v>
      </c>
      <c r="BG131" s="106">
        <v>47</v>
      </c>
      <c r="BH131" s="106">
        <v>29</v>
      </c>
      <c r="BI131" s="106">
        <v>19</v>
      </c>
      <c r="BJ131" s="106">
        <v>24</v>
      </c>
      <c r="BK131" s="106">
        <v>16</v>
      </c>
      <c r="BL131" s="106">
        <v>41</v>
      </c>
      <c r="BM131" s="106">
        <v>15</v>
      </c>
      <c r="BN131" s="106">
        <v>8</v>
      </c>
      <c r="BO131" s="106">
        <v>28</v>
      </c>
      <c r="BP131" s="106">
        <v>36</v>
      </c>
      <c r="BQ131" s="106">
        <v>24</v>
      </c>
      <c r="BR131" s="106">
        <v>48</v>
      </c>
      <c r="BS131" s="106">
        <v>42</v>
      </c>
      <c r="BT131" s="106">
        <v>30</v>
      </c>
      <c r="BU131" s="106">
        <v>3</v>
      </c>
      <c r="BV131" s="106">
        <v>3</v>
      </c>
      <c r="BW131" s="106">
        <v>7</v>
      </c>
      <c r="BX131" s="106">
        <v>8</v>
      </c>
      <c r="BY131" s="106">
        <v>14</v>
      </c>
      <c r="BZ131" s="106">
        <v>14</v>
      </c>
      <c r="CA131" s="106">
        <v>13</v>
      </c>
      <c r="CB131" s="106">
        <v>9</v>
      </c>
      <c r="CC131" s="106">
        <v>1</v>
      </c>
    </row>
    <row r="132" spans="1:81" x14ac:dyDescent="0.25">
      <c r="A132" s="94">
        <v>120</v>
      </c>
      <c r="B132" s="94">
        <v>120010</v>
      </c>
      <c r="C132" s="107">
        <v>120010</v>
      </c>
      <c r="D132" s="92" t="b">
        <f>AND(B132=C132)</f>
        <v>1</v>
      </c>
      <c r="E132" s="93">
        <v>46</v>
      </c>
      <c r="F132" s="93">
        <v>13</v>
      </c>
      <c r="G132" s="93">
        <v>33</v>
      </c>
      <c r="H132" s="96"/>
      <c r="I132" s="95">
        <f>H132/G132*100</f>
        <v>0</v>
      </c>
      <c r="J132" s="95">
        <f>AG132/G132*100</f>
        <v>100</v>
      </c>
      <c r="K132" s="95">
        <f>AH132/G132*100</f>
        <v>96.969696969696969</v>
      </c>
      <c r="L132" s="95">
        <f>AI132/G132*100</f>
        <v>54.54545454545454</v>
      </c>
      <c r="M132" s="95">
        <f>(AJ132+AK132+AK132+AL132+AL132+AL132)/(G132*3)*100</f>
        <v>83.838383838383834</v>
      </c>
      <c r="N132" s="95">
        <f>((AN132+AO132+AO132)/(G132*2))*100</f>
        <v>77.272727272727266</v>
      </c>
      <c r="O132" s="95">
        <f>AP132/G132*100</f>
        <v>100</v>
      </c>
      <c r="P132" s="95">
        <f>AQ132/G132*100</f>
        <v>54.54545454545454</v>
      </c>
      <c r="Q132" s="95">
        <f>(AS132+AT132*2+AU132*3+AV132*4)/(G132*4)*100</f>
        <v>77.272727272727266</v>
      </c>
      <c r="R132" s="99">
        <f>(AX132+AY132+AY132)/(G132*2)*100</f>
        <v>84.848484848484844</v>
      </c>
      <c r="S132" s="99">
        <f>AZ132/G132*100</f>
        <v>78.787878787878782</v>
      </c>
      <c r="T132" s="99">
        <f>(BB132+BC132*2+BD132*3)/(G132*3)*100</f>
        <v>82.828282828282823</v>
      </c>
      <c r="U132" s="99">
        <f>(BF132+BG132*2)/(G132*2)*100</f>
        <v>74.242424242424249</v>
      </c>
      <c r="V132" s="99">
        <f>(BI132+BJ132+BJ132)/(G132*2)*100</f>
        <v>66.666666666666657</v>
      </c>
      <c r="W132" s="99">
        <f>(BL132+BM132+BM132)/(G132*2)*100</f>
        <v>63.636363636363633</v>
      </c>
      <c r="X132" s="99">
        <f>(BO132+BP132+BP132)/(G132*2)*100</f>
        <v>86.36363636363636</v>
      </c>
      <c r="Y132" s="99">
        <f>BR132/G132*100</f>
        <v>63.636363636363633</v>
      </c>
      <c r="Z132" s="99">
        <f>BT132/G132*100</f>
        <v>72.727272727272734</v>
      </c>
      <c r="AA132" s="99">
        <f>(BV132+BW132*2+BX132*3+BY132*4+BZ132*5+CA132*6+CB132*7+CC132*8)/(G132*8)*100</f>
        <v>71.212121212121218</v>
      </c>
      <c r="AB132" s="99">
        <v>15.272727272727273</v>
      </c>
      <c r="AC132" s="109"/>
      <c r="AD132" s="109"/>
      <c r="AE132" s="109"/>
      <c r="AF132" s="109"/>
      <c r="AG132" s="96">
        <v>33</v>
      </c>
      <c r="AH132" s="96">
        <v>32</v>
      </c>
      <c r="AI132" s="96">
        <v>18</v>
      </c>
      <c r="AJ132" s="105"/>
      <c r="AK132" s="106">
        <v>16</v>
      </c>
      <c r="AL132" s="106">
        <v>17</v>
      </c>
      <c r="AM132" s="106">
        <v>5</v>
      </c>
      <c r="AN132" s="106">
        <v>5</v>
      </c>
      <c r="AO132" s="106">
        <v>23</v>
      </c>
      <c r="AP132" s="106">
        <v>33</v>
      </c>
      <c r="AQ132" s="106">
        <v>18</v>
      </c>
      <c r="AR132" s="105"/>
      <c r="AS132" s="106">
        <v>2</v>
      </c>
      <c r="AT132" s="106">
        <v>5</v>
      </c>
      <c r="AU132" s="106">
        <v>14</v>
      </c>
      <c r="AV132" s="106">
        <v>12</v>
      </c>
      <c r="AW132" s="105"/>
      <c r="AX132" s="106">
        <v>10</v>
      </c>
      <c r="AY132" s="106">
        <v>23</v>
      </c>
      <c r="AZ132" s="106">
        <v>26</v>
      </c>
      <c r="BA132" s="105"/>
      <c r="BB132" s="106">
        <v>2</v>
      </c>
      <c r="BC132" s="106">
        <v>13</v>
      </c>
      <c r="BD132" s="106">
        <v>18</v>
      </c>
      <c r="BE132" s="106">
        <v>1</v>
      </c>
      <c r="BF132" s="106">
        <v>15</v>
      </c>
      <c r="BG132" s="106">
        <v>17</v>
      </c>
      <c r="BH132" s="106">
        <v>4</v>
      </c>
      <c r="BI132" s="106">
        <v>14</v>
      </c>
      <c r="BJ132" s="106">
        <v>15</v>
      </c>
      <c r="BK132" s="106">
        <v>1</v>
      </c>
      <c r="BL132" s="106">
        <v>22</v>
      </c>
      <c r="BM132" s="106">
        <v>10</v>
      </c>
      <c r="BN132" s="106">
        <v>1</v>
      </c>
      <c r="BO132" s="106">
        <v>7</v>
      </c>
      <c r="BP132" s="106">
        <v>25</v>
      </c>
      <c r="BQ132" s="106">
        <v>12</v>
      </c>
      <c r="BR132" s="106">
        <v>21</v>
      </c>
      <c r="BS132" s="106">
        <v>9</v>
      </c>
      <c r="BT132" s="106">
        <v>24</v>
      </c>
      <c r="BU132" s="105"/>
      <c r="BV132" s="105"/>
      <c r="BW132" s="106">
        <v>2</v>
      </c>
      <c r="BX132" s="106">
        <v>1</v>
      </c>
      <c r="BY132" s="106">
        <v>3</v>
      </c>
      <c r="BZ132" s="106">
        <v>6</v>
      </c>
      <c r="CA132" s="106">
        <v>10</v>
      </c>
      <c r="CB132" s="106">
        <v>9</v>
      </c>
      <c r="CC132" s="106">
        <v>2</v>
      </c>
    </row>
    <row r="133" spans="1:81" x14ac:dyDescent="0.25">
      <c r="A133" s="94">
        <v>120</v>
      </c>
      <c r="B133" s="94">
        <v>120011</v>
      </c>
      <c r="C133" s="107">
        <v>120011</v>
      </c>
      <c r="D133" s="92" t="b">
        <f>AND(B133=C133)</f>
        <v>1</v>
      </c>
      <c r="E133" s="93">
        <v>60</v>
      </c>
      <c r="F133" s="93">
        <v>1</v>
      </c>
      <c r="G133" s="93">
        <v>59</v>
      </c>
      <c r="H133" s="96">
        <v>10</v>
      </c>
      <c r="I133" s="95">
        <f>H133/G133*100</f>
        <v>16.949152542372879</v>
      </c>
      <c r="J133" s="95">
        <f>AG133/G133*100</f>
        <v>96.610169491525426</v>
      </c>
      <c r="K133" s="95">
        <f>AH133/G133*100</f>
        <v>88.135593220338976</v>
      </c>
      <c r="L133" s="95">
        <f>AI133/G133*100</f>
        <v>33.898305084745758</v>
      </c>
      <c r="M133" s="95">
        <f>(AJ133+AK133+AK133+AL133+AL133+AL133)/(G133*3)*100</f>
        <v>72.881355932203391</v>
      </c>
      <c r="N133" s="95">
        <f>((AN133+AO133+AO133)/(G133*2))*100</f>
        <v>41.525423728813557</v>
      </c>
      <c r="O133" s="95">
        <f>AP133/G133*100</f>
        <v>25.423728813559322</v>
      </c>
      <c r="P133" s="95">
        <f>AQ133/G133*100</f>
        <v>64.406779661016941</v>
      </c>
      <c r="Q133" s="95">
        <f>(AS133+AT133*2+AU133*3+AV133*4)/(G133*4)*100</f>
        <v>43.220338983050851</v>
      </c>
      <c r="R133" s="99">
        <f>(AX133+AY133+AY133)/(G133*2)*100</f>
        <v>85.593220338983059</v>
      </c>
      <c r="S133" s="99">
        <f>AZ133/G133*100</f>
        <v>62.711864406779661</v>
      </c>
      <c r="T133" s="99">
        <f>(BB133+BC133*2+BD133*3)/(G133*3)*100</f>
        <v>77.966101694915253</v>
      </c>
      <c r="U133" s="99">
        <f>(BF133+BG133*2)/(G133*2)*100</f>
        <v>80.508474576271183</v>
      </c>
      <c r="V133" s="99">
        <f>(BI133+BJ133+BJ133)/(G133*2)*100</f>
        <v>27.966101694915253</v>
      </c>
      <c r="W133" s="99">
        <f>(BL133+BM133+BM133)/(G133*2)*100</f>
        <v>40.677966101694921</v>
      </c>
      <c r="X133" s="99">
        <f>(BO133+BP133+BP133)/(G133*2)*100</f>
        <v>33.898305084745758</v>
      </c>
      <c r="Y133" s="99">
        <f>BR133/G133*100</f>
        <v>28.8135593220339</v>
      </c>
      <c r="Z133" s="99">
        <f>BT133/G133*100</f>
        <v>57.627118644067799</v>
      </c>
      <c r="AA133" s="99">
        <f>(BV133+BW133*2+BX133*3+BY133*4+BZ133*5+CA133*6+CB133*7+CC133*8)/(G133*8)*100</f>
        <v>36.440677966101696</v>
      </c>
      <c r="AB133" s="99">
        <v>10.779661016949152</v>
      </c>
      <c r="AC133" s="99"/>
      <c r="AD133" s="99"/>
      <c r="AE133" s="99"/>
      <c r="AF133" s="99"/>
      <c r="AG133" s="96">
        <v>57</v>
      </c>
      <c r="AH133" s="96">
        <v>52</v>
      </c>
      <c r="AI133" s="96">
        <v>20</v>
      </c>
      <c r="AJ133" s="106">
        <v>7</v>
      </c>
      <c r="AK133" s="106">
        <v>34</v>
      </c>
      <c r="AL133" s="106">
        <v>18</v>
      </c>
      <c r="AM133" s="106">
        <v>24</v>
      </c>
      <c r="AN133" s="106">
        <v>21</v>
      </c>
      <c r="AO133" s="106">
        <v>14</v>
      </c>
      <c r="AP133" s="106">
        <v>15</v>
      </c>
      <c r="AQ133" s="106">
        <v>38</v>
      </c>
      <c r="AR133" s="106">
        <v>12</v>
      </c>
      <c r="AS133" s="106">
        <v>14</v>
      </c>
      <c r="AT133" s="106">
        <v>16</v>
      </c>
      <c r="AU133" s="106">
        <v>12</v>
      </c>
      <c r="AV133" s="106">
        <v>5</v>
      </c>
      <c r="AW133" s="105"/>
      <c r="AX133" s="106">
        <v>17</v>
      </c>
      <c r="AY133" s="106">
        <v>42</v>
      </c>
      <c r="AZ133" s="106">
        <v>37</v>
      </c>
      <c r="BA133" s="105"/>
      <c r="BB133" s="106">
        <v>5</v>
      </c>
      <c r="BC133" s="106">
        <v>29</v>
      </c>
      <c r="BD133" s="106">
        <v>25</v>
      </c>
      <c r="BE133" s="106">
        <v>2</v>
      </c>
      <c r="BF133" s="106">
        <v>19</v>
      </c>
      <c r="BG133" s="106">
        <v>38</v>
      </c>
      <c r="BH133" s="106">
        <v>28</v>
      </c>
      <c r="BI133" s="106">
        <v>29</v>
      </c>
      <c r="BJ133" s="106">
        <v>2</v>
      </c>
      <c r="BK133" s="106">
        <v>11</v>
      </c>
      <c r="BL133" s="106">
        <v>48</v>
      </c>
      <c r="BM133" s="105"/>
      <c r="BN133" s="106">
        <v>22</v>
      </c>
      <c r="BO133" s="106">
        <v>34</v>
      </c>
      <c r="BP133" s="106">
        <v>3</v>
      </c>
      <c r="BQ133" s="106">
        <v>42</v>
      </c>
      <c r="BR133" s="106">
        <v>17</v>
      </c>
      <c r="BS133" s="106">
        <v>25</v>
      </c>
      <c r="BT133" s="106">
        <v>34</v>
      </c>
      <c r="BU133" s="106">
        <v>2</v>
      </c>
      <c r="BV133" s="106">
        <v>4</v>
      </c>
      <c r="BW133" s="106">
        <v>15</v>
      </c>
      <c r="BX133" s="106">
        <v>23</v>
      </c>
      <c r="BY133" s="106">
        <v>8</v>
      </c>
      <c r="BZ133" s="106">
        <v>5</v>
      </c>
      <c r="CA133" s="106">
        <v>2</v>
      </c>
      <c r="CB133" s="105"/>
      <c r="CC133" s="105"/>
    </row>
    <row r="134" spans="1:81" x14ac:dyDescent="0.25">
      <c r="A134" s="94">
        <v>120</v>
      </c>
      <c r="B134" s="94">
        <v>120012</v>
      </c>
      <c r="C134" s="107">
        <v>120012</v>
      </c>
      <c r="D134" s="92" t="b">
        <f>AND(B134=C134)</f>
        <v>1</v>
      </c>
      <c r="E134" s="93">
        <v>3</v>
      </c>
      <c r="F134" s="97"/>
      <c r="G134" s="93">
        <v>3</v>
      </c>
      <c r="H134" s="96"/>
      <c r="I134" s="95">
        <f>H134/G134*100</f>
        <v>0</v>
      </c>
      <c r="J134" s="95">
        <f>AG134/G134*100</f>
        <v>100</v>
      </c>
      <c r="K134" s="95">
        <f>AH134/G134*100</f>
        <v>66.666666666666657</v>
      </c>
      <c r="L134" s="95">
        <f>AI134/G134*100</f>
        <v>33.333333333333329</v>
      </c>
      <c r="M134" s="95">
        <f>(AJ134+AK134+AK134+AL134+AL134+AL134)/(G134*3)*100</f>
        <v>66.666666666666657</v>
      </c>
      <c r="N134" s="95">
        <f>((AN134+AO134+AO134)/(G134*2))*100</f>
        <v>66.666666666666657</v>
      </c>
      <c r="O134" s="95">
        <f>AP134/G134*100</f>
        <v>66.666666666666657</v>
      </c>
      <c r="P134" s="95">
        <f>AQ134/G134*100</f>
        <v>100</v>
      </c>
      <c r="Q134" s="95">
        <f>(AS134+AT134*2+AU134*3+AV134*4)/(G134*4)*100</f>
        <v>75</v>
      </c>
      <c r="R134" s="99">
        <f>(AX134+AY134+AY134)/(G134*2)*100</f>
        <v>83.333333333333343</v>
      </c>
      <c r="S134" s="99">
        <f>AZ134/G134*100</f>
        <v>100</v>
      </c>
      <c r="T134" s="99">
        <f>(BB134+BC134*2+BD134*3)/(G134*3)*100</f>
        <v>88.888888888888886</v>
      </c>
      <c r="U134" s="99">
        <f>(BF134+BG134*2)/(G134*2)*100</f>
        <v>100</v>
      </c>
      <c r="V134" s="99">
        <f>(BI134+BJ134+BJ134)/(G134*2)*100</f>
        <v>0</v>
      </c>
      <c r="W134" s="99">
        <f>(BL134+BM134+BM134)/(G134*2)*100</f>
        <v>16.666666666666664</v>
      </c>
      <c r="X134" s="99">
        <f>(BO134+BP134+BP134)/(G134*2)*100</f>
        <v>83.333333333333343</v>
      </c>
      <c r="Y134" s="99">
        <f>BR134/G134*100</f>
        <v>66.666666666666657</v>
      </c>
      <c r="Z134" s="99">
        <f>BT134/G134*100</f>
        <v>33.333333333333329</v>
      </c>
      <c r="AA134" s="99">
        <f>(BV134+BW134*2+BX134*3+BY134*4+BZ134*5+CA134*6+CB134*7+CC134*8)/(G134*8)*100</f>
        <v>37.5</v>
      </c>
      <c r="AB134" s="99">
        <v>12.666666666666666</v>
      </c>
      <c r="AC134" s="109"/>
      <c r="AD134" s="109"/>
      <c r="AE134" s="109"/>
      <c r="AF134" s="109"/>
      <c r="AG134" s="96">
        <v>3</v>
      </c>
      <c r="AH134" s="96">
        <v>2</v>
      </c>
      <c r="AI134" s="96">
        <v>1</v>
      </c>
      <c r="AJ134" s="105"/>
      <c r="AK134" s="106">
        <v>3</v>
      </c>
      <c r="AL134" s="105"/>
      <c r="AM134" s="106">
        <v>1</v>
      </c>
      <c r="AN134" s="105"/>
      <c r="AO134" s="106">
        <v>2</v>
      </c>
      <c r="AP134" s="106">
        <v>2</v>
      </c>
      <c r="AQ134" s="106">
        <v>3</v>
      </c>
      <c r="AR134" s="105"/>
      <c r="AS134" s="106">
        <v>1</v>
      </c>
      <c r="AT134" s="105"/>
      <c r="AU134" s="105"/>
      <c r="AV134" s="106">
        <v>2</v>
      </c>
      <c r="AW134" s="105"/>
      <c r="AX134" s="106">
        <v>1</v>
      </c>
      <c r="AY134" s="106">
        <v>2</v>
      </c>
      <c r="AZ134" s="106">
        <v>3</v>
      </c>
      <c r="BA134" s="105"/>
      <c r="BB134" s="105"/>
      <c r="BC134" s="106">
        <v>1</v>
      </c>
      <c r="BD134" s="106">
        <v>2</v>
      </c>
      <c r="BE134" s="105"/>
      <c r="BF134" s="105"/>
      <c r="BG134" s="106">
        <v>3</v>
      </c>
      <c r="BH134" s="106">
        <v>3</v>
      </c>
      <c r="BI134" s="105"/>
      <c r="BJ134" s="105"/>
      <c r="BK134" s="106">
        <v>2</v>
      </c>
      <c r="BL134" s="106">
        <v>1</v>
      </c>
      <c r="BM134" s="105"/>
      <c r="BN134" s="105"/>
      <c r="BO134" s="106">
        <v>1</v>
      </c>
      <c r="BP134" s="106">
        <v>2</v>
      </c>
      <c r="BQ134" s="106">
        <v>1</v>
      </c>
      <c r="BR134" s="106">
        <v>2</v>
      </c>
      <c r="BS134" s="106">
        <v>2</v>
      </c>
      <c r="BT134" s="106">
        <v>1</v>
      </c>
      <c r="BU134" s="105"/>
      <c r="BV134" s="105"/>
      <c r="BW134" s="106">
        <v>1</v>
      </c>
      <c r="BX134" s="106">
        <v>1</v>
      </c>
      <c r="BY134" s="106">
        <v>1</v>
      </c>
      <c r="BZ134" s="105"/>
      <c r="CA134" s="105"/>
      <c r="CB134" s="105"/>
      <c r="CC134" s="105"/>
    </row>
    <row r="135" spans="1:81" x14ac:dyDescent="0.25">
      <c r="A135" s="104"/>
      <c r="B135" s="104"/>
      <c r="C135" s="94"/>
      <c r="D135" s="92" t="b">
        <f>AND(B135=C135)</f>
        <v>1</v>
      </c>
      <c r="E135" s="101">
        <f>SUM(E125:E134)</f>
        <v>394</v>
      </c>
      <c r="F135" s="101">
        <f>SUM(F125:F134)</f>
        <v>31</v>
      </c>
      <c r="G135" s="101">
        <f>SUM(G125:G134)</f>
        <v>363</v>
      </c>
      <c r="H135" s="101">
        <f>SUM(H125:H134)</f>
        <v>33</v>
      </c>
      <c r="I135" s="95">
        <f>H135/G135*100</f>
        <v>9.0909090909090917</v>
      </c>
      <c r="J135" s="95">
        <f>AG135/G135*100</f>
        <v>91.460055096418742</v>
      </c>
      <c r="K135" s="95">
        <f>AH135/G135*100</f>
        <v>93.939393939393938</v>
      </c>
      <c r="L135" s="95">
        <f>AI135/G135*100</f>
        <v>49.862258953168045</v>
      </c>
      <c r="M135" s="95">
        <f>(AJ135+AK135+AK135+AL135+AL135+AL135)/(G135*3)*100</f>
        <v>78.420569329660239</v>
      </c>
      <c r="N135" s="95">
        <f>((AN135+AO135+AO135)/(G135*2))*100</f>
        <v>47.658402203856745</v>
      </c>
      <c r="O135" s="95">
        <f>AP135/G135*100</f>
        <v>68.59504132231406</v>
      </c>
      <c r="P135" s="95">
        <f>AQ135/G135*100</f>
        <v>58.677685950413228</v>
      </c>
      <c r="Q135" s="95">
        <f>(AS135+AT135*2+AU135*3+AV135*4)/(G135*4)*100</f>
        <v>55.647382920110189</v>
      </c>
      <c r="R135" s="99">
        <f>(AX135+AY135+AY135)/(G135*2)*100</f>
        <v>86.914600550964181</v>
      </c>
      <c r="S135" s="99">
        <f>AZ135/G135*100</f>
        <v>77.410468319559229</v>
      </c>
      <c r="T135" s="99">
        <f>(BB135+BC135*2+BD135*3)/(G135*3)*100</f>
        <v>83.746556473829202</v>
      </c>
      <c r="U135" s="99">
        <f>(BF135+BG135*2)/(G135*2)*100</f>
        <v>82.093663911845724</v>
      </c>
      <c r="V135" s="99">
        <f>(BI135+BJ135+BJ135)/(G135*2)*100</f>
        <v>47.658402203856745</v>
      </c>
      <c r="W135" s="99">
        <f>(BL135+BM135+BM135)/(G135*2)*100</f>
        <v>49.862258953168045</v>
      </c>
      <c r="X135" s="99">
        <f>(BO135+BP135+BP135)/(G135*2)*100</f>
        <v>63.223140495867767</v>
      </c>
      <c r="Y135" s="99">
        <f>BR135/G135*100</f>
        <v>62.258953168044073</v>
      </c>
      <c r="Z135" s="99">
        <f>BT135/G135*100</f>
        <v>58.126721763085399</v>
      </c>
      <c r="AA135" s="99">
        <f>(BV135+BW135*2+BX135*3+BY135*4+BZ135*5+CA135*6+CB135*7+CC135*8)/(G135*8)*100</f>
        <v>55.234159779614323</v>
      </c>
      <c r="AB135" s="103">
        <v>13.151515151515152</v>
      </c>
      <c r="AC135" s="102"/>
      <c r="AD135" s="102"/>
      <c r="AE135" s="102"/>
      <c r="AF135" s="102"/>
      <c r="AG135" s="101">
        <f>SUM(AG125:AG134)</f>
        <v>332</v>
      </c>
      <c r="AH135" s="101">
        <f>SUM(AH125:AH134)</f>
        <v>341</v>
      </c>
      <c r="AI135" s="101">
        <f>SUM(AI125:AI134)</f>
        <v>181</v>
      </c>
      <c r="AJ135" s="101">
        <f>SUM(AJ125:AJ134)</f>
        <v>28</v>
      </c>
      <c r="AK135" s="101">
        <f>SUM(AK125:AK134)</f>
        <v>164</v>
      </c>
      <c r="AL135" s="101">
        <f>SUM(AL125:AL134)</f>
        <v>166</v>
      </c>
      <c r="AM135" s="101">
        <f>SUM(AM125:AM134)</f>
        <v>117</v>
      </c>
      <c r="AN135" s="101">
        <f>SUM(AN125:AN134)</f>
        <v>146</v>
      </c>
      <c r="AO135" s="101">
        <f>SUM(AO125:AO134)</f>
        <v>100</v>
      </c>
      <c r="AP135" s="101">
        <f>SUM(AP125:AP134)</f>
        <v>249</v>
      </c>
      <c r="AQ135" s="101">
        <f>SUM(AQ125:AQ134)</f>
        <v>213</v>
      </c>
      <c r="AR135" s="101">
        <f>SUM(AR125:AR134)</f>
        <v>47</v>
      </c>
      <c r="AS135" s="101">
        <f>SUM(AS125:AS134)</f>
        <v>56</v>
      </c>
      <c r="AT135" s="101">
        <f>SUM(AT125:AT134)</f>
        <v>91</v>
      </c>
      <c r="AU135" s="101">
        <f>SUM(AU125:AU134)</f>
        <v>106</v>
      </c>
      <c r="AV135" s="101">
        <f>SUM(AV125:AV134)</f>
        <v>63</v>
      </c>
      <c r="AW135" s="101">
        <f>SUM(AW125:AW134)</f>
        <v>6</v>
      </c>
      <c r="AX135" s="101">
        <f>SUM(AX125:AX134)</f>
        <v>83</v>
      </c>
      <c r="AY135" s="101">
        <f>SUM(AY125:AY134)</f>
        <v>274</v>
      </c>
      <c r="AZ135" s="101">
        <f>SUM(AZ125:AZ134)</f>
        <v>281</v>
      </c>
      <c r="BA135" s="101">
        <f>SUM(BA125:BA134)</f>
        <v>6</v>
      </c>
      <c r="BB135" s="101">
        <f>SUM(BB125:BB134)</f>
        <v>27</v>
      </c>
      <c r="BC135" s="101">
        <f>SUM(BC125:BC134)</f>
        <v>105</v>
      </c>
      <c r="BD135" s="101">
        <f>SUM(BD125:BD134)</f>
        <v>225</v>
      </c>
      <c r="BE135" s="101">
        <f>SUM(BE125:BE134)</f>
        <v>14</v>
      </c>
      <c r="BF135" s="101">
        <f>SUM(BF125:BF134)</f>
        <v>102</v>
      </c>
      <c r="BG135" s="101">
        <f>SUM(BG125:BG134)</f>
        <v>247</v>
      </c>
      <c r="BH135" s="101">
        <f>SUM(BH125:BH134)</f>
        <v>105</v>
      </c>
      <c r="BI135" s="101">
        <f>SUM(BI125:BI134)</f>
        <v>170</v>
      </c>
      <c r="BJ135" s="101">
        <f>SUM(BJ125:BJ134)</f>
        <v>88</v>
      </c>
      <c r="BK135" s="101">
        <f>SUM(BK125:BK134)</f>
        <v>64</v>
      </c>
      <c r="BL135" s="101">
        <f>SUM(BL125:BL134)</f>
        <v>236</v>
      </c>
      <c r="BM135" s="101">
        <f>SUM(BM125:BM134)</f>
        <v>63</v>
      </c>
      <c r="BN135" s="101">
        <f>SUM(BN125:BN134)</f>
        <v>49</v>
      </c>
      <c r="BO135" s="101">
        <f>SUM(BO125:BO134)</f>
        <v>169</v>
      </c>
      <c r="BP135" s="101">
        <f>SUM(BP125:BP134)</f>
        <v>145</v>
      </c>
      <c r="BQ135" s="101">
        <f>SUM(BQ125:BQ134)</f>
        <v>137</v>
      </c>
      <c r="BR135" s="101">
        <f>SUM(BR125:BR134)</f>
        <v>226</v>
      </c>
      <c r="BS135" s="101">
        <f>SUM(BS125:BS134)</f>
        <v>152</v>
      </c>
      <c r="BT135" s="101">
        <f>SUM(BT125:BT134)</f>
        <v>211</v>
      </c>
      <c r="BU135" s="101">
        <f>SUM(BU125:BU134)</f>
        <v>9</v>
      </c>
      <c r="BV135" s="101">
        <f>SUM(BV125:BV134)</f>
        <v>10</v>
      </c>
      <c r="BW135" s="101">
        <f>SUM(BW125:BW134)</f>
        <v>38</v>
      </c>
      <c r="BX135" s="101">
        <f>SUM(BX125:BX134)</f>
        <v>59</v>
      </c>
      <c r="BY135" s="101">
        <f>SUM(BY125:BY134)</f>
        <v>73</v>
      </c>
      <c r="BZ135" s="101">
        <f>SUM(BZ125:BZ134)</f>
        <v>59</v>
      </c>
      <c r="CA135" s="101">
        <f>SUM(CA125:CA134)</f>
        <v>60</v>
      </c>
      <c r="CB135" s="101">
        <f>SUM(CB125:CB134)</f>
        <v>46</v>
      </c>
      <c r="CC135" s="101">
        <f>SUM(CC125:CC134)</f>
        <v>9</v>
      </c>
    </row>
    <row r="136" spans="1:81" x14ac:dyDescent="0.25">
      <c r="A136" s="94">
        <v>121</v>
      </c>
      <c r="B136" s="94">
        <v>121001</v>
      </c>
      <c r="C136" s="107">
        <v>121001</v>
      </c>
      <c r="D136" s="92" t="b">
        <f>AND(B136=C136)</f>
        <v>1</v>
      </c>
      <c r="E136" s="93">
        <v>46</v>
      </c>
      <c r="F136" s="93">
        <v>7</v>
      </c>
      <c r="G136" s="93">
        <v>39</v>
      </c>
      <c r="H136" s="96">
        <v>4</v>
      </c>
      <c r="I136" s="95">
        <f>H136/G136*100</f>
        <v>10.256410256410255</v>
      </c>
      <c r="J136" s="95">
        <f>AG136/G136*100</f>
        <v>82.051282051282044</v>
      </c>
      <c r="K136" s="95">
        <f>AH136/G136*100</f>
        <v>87.179487179487182</v>
      </c>
      <c r="L136" s="95">
        <f>AI136/G136*100</f>
        <v>61.53846153846154</v>
      </c>
      <c r="M136" s="95">
        <f>(AJ136+AK136+AK136+AL136+AL136+AL136)/(G136*3)*100</f>
        <v>76.923076923076934</v>
      </c>
      <c r="N136" s="95">
        <f>((AN136+AO136+AO136)/(G136*2))*100</f>
        <v>53.846153846153847</v>
      </c>
      <c r="O136" s="95">
        <f>AP136/G136*100</f>
        <v>87.179487179487182</v>
      </c>
      <c r="P136" s="95">
        <f>AQ136/G136*100</f>
        <v>20.512820512820511</v>
      </c>
      <c r="Q136" s="95">
        <f>(AS136+AT136*2+AU136*3+AV136*4)/(G136*4)*100</f>
        <v>53.846153846153847</v>
      </c>
      <c r="R136" s="99">
        <f>(AX136+AY136+AY136)/(G136*2)*100</f>
        <v>82.051282051282044</v>
      </c>
      <c r="S136" s="99">
        <f>AZ136/G136*100</f>
        <v>82.051282051282044</v>
      </c>
      <c r="T136" s="99">
        <f>(BB136+BC136*2+BD136*3)/(G136*3)*100</f>
        <v>82.051282051282044</v>
      </c>
      <c r="U136" s="99">
        <f>(BF136+BG136*2)/(G136*2)*100</f>
        <v>75.641025641025635</v>
      </c>
      <c r="V136" s="99">
        <f>(BI136+BJ136+BJ136)/(G136*2)*100</f>
        <v>66.666666666666657</v>
      </c>
      <c r="W136" s="99">
        <f>(BL136+BM136+BM136)/(G136*2)*100</f>
        <v>58.974358974358978</v>
      </c>
      <c r="X136" s="99">
        <f>(BO136+BP136+BP136)/(G136*2)*100</f>
        <v>61.53846153846154</v>
      </c>
      <c r="Y136" s="99">
        <f>BR136/G136*100</f>
        <v>25.641025641025639</v>
      </c>
      <c r="Z136" s="99">
        <f>BT136/G136*100</f>
        <v>74.358974358974365</v>
      </c>
      <c r="AA136" s="99">
        <f>(BV136+BW136*2+BX136*3+BY136*4+BZ136*5+CA136*6+CB136*7+CC136*8)/(G136*8)*100</f>
        <v>59.294871794871796</v>
      </c>
      <c r="AB136" s="99">
        <v>13.179487179487179</v>
      </c>
      <c r="AC136" s="99"/>
      <c r="AD136" s="99"/>
      <c r="AE136" s="99"/>
      <c r="AF136" s="99"/>
      <c r="AG136" s="96">
        <v>32</v>
      </c>
      <c r="AH136" s="96">
        <v>34</v>
      </c>
      <c r="AI136" s="96">
        <v>24</v>
      </c>
      <c r="AJ136" s="106">
        <v>4</v>
      </c>
      <c r="AK136" s="106">
        <v>19</v>
      </c>
      <c r="AL136" s="106">
        <v>16</v>
      </c>
      <c r="AM136" s="106">
        <v>8</v>
      </c>
      <c r="AN136" s="106">
        <v>20</v>
      </c>
      <c r="AO136" s="106">
        <v>11</v>
      </c>
      <c r="AP136" s="106">
        <v>34</v>
      </c>
      <c r="AQ136" s="106">
        <v>8</v>
      </c>
      <c r="AR136" s="106">
        <v>3</v>
      </c>
      <c r="AS136" s="106">
        <v>6</v>
      </c>
      <c r="AT136" s="106">
        <v>16</v>
      </c>
      <c r="AU136" s="106">
        <v>10</v>
      </c>
      <c r="AV136" s="106">
        <v>4</v>
      </c>
      <c r="AW136" s="106">
        <v>1</v>
      </c>
      <c r="AX136" s="106">
        <v>12</v>
      </c>
      <c r="AY136" s="106">
        <v>26</v>
      </c>
      <c r="AZ136" s="106">
        <v>32</v>
      </c>
      <c r="BA136" s="105"/>
      <c r="BB136" s="106">
        <v>3</v>
      </c>
      <c r="BC136" s="106">
        <v>15</v>
      </c>
      <c r="BD136" s="106">
        <v>21</v>
      </c>
      <c r="BE136" s="106">
        <v>2</v>
      </c>
      <c r="BF136" s="106">
        <v>15</v>
      </c>
      <c r="BG136" s="106">
        <v>22</v>
      </c>
      <c r="BH136" s="106">
        <v>4</v>
      </c>
      <c r="BI136" s="106">
        <v>18</v>
      </c>
      <c r="BJ136" s="106">
        <v>17</v>
      </c>
      <c r="BK136" s="106">
        <v>1</v>
      </c>
      <c r="BL136" s="106">
        <v>30</v>
      </c>
      <c r="BM136" s="106">
        <v>8</v>
      </c>
      <c r="BN136" s="106">
        <v>3</v>
      </c>
      <c r="BO136" s="106">
        <v>24</v>
      </c>
      <c r="BP136" s="106">
        <v>12</v>
      </c>
      <c r="BQ136" s="106">
        <v>29</v>
      </c>
      <c r="BR136" s="106">
        <v>10</v>
      </c>
      <c r="BS136" s="106">
        <v>10</v>
      </c>
      <c r="BT136" s="106">
        <v>29</v>
      </c>
      <c r="BU136" s="105"/>
      <c r="BV136" s="105"/>
      <c r="BW136" s="106">
        <v>3</v>
      </c>
      <c r="BX136" s="106">
        <v>3</v>
      </c>
      <c r="BY136" s="106">
        <v>12</v>
      </c>
      <c r="BZ136" s="106">
        <v>12</v>
      </c>
      <c r="CA136" s="106">
        <v>3</v>
      </c>
      <c r="CB136" s="106">
        <v>4</v>
      </c>
      <c r="CC136" s="106">
        <v>2</v>
      </c>
    </row>
    <row r="137" spans="1:81" s="108" customFormat="1" x14ac:dyDescent="0.25">
      <c r="A137" s="94">
        <v>121</v>
      </c>
      <c r="B137" s="94">
        <v>121002</v>
      </c>
      <c r="C137" s="107">
        <v>121002</v>
      </c>
      <c r="D137" s="92" t="b">
        <f>AND(B137=C137)</f>
        <v>1</v>
      </c>
      <c r="E137" s="93">
        <v>6</v>
      </c>
      <c r="F137" s="93">
        <v>1</v>
      </c>
      <c r="G137" s="93">
        <v>5</v>
      </c>
      <c r="H137" s="96">
        <v>1</v>
      </c>
      <c r="I137" s="95">
        <f>H137/G137*100</f>
        <v>20</v>
      </c>
      <c r="J137" s="95">
        <f>AG137/G137*100</f>
        <v>100</v>
      </c>
      <c r="K137" s="95">
        <f>AH137/G137*100</f>
        <v>100</v>
      </c>
      <c r="L137" s="95">
        <f>AI137/G137*100</f>
        <v>40</v>
      </c>
      <c r="M137" s="95">
        <f>(AJ137+AK137+AK137+AL137+AL137+AL137)/(G137*3)*100</f>
        <v>80</v>
      </c>
      <c r="N137" s="95">
        <f>((AN137+AO137+AO137)/(G137*2))*100</f>
        <v>70</v>
      </c>
      <c r="O137" s="95">
        <f>AP137/G137*100</f>
        <v>100</v>
      </c>
      <c r="P137" s="95">
        <f>AQ137/G137*100</f>
        <v>40</v>
      </c>
      <c r="Q137" s="95">
        <f>(AS137+AT137*2+AU137*3+AV137*4)/(G137*4)*100</f>
        <v>70</v>
      </c>
      <c r="R137" s="99">
        <f>(AX137+AY137+AY137)/(G137*2)*100</f>
        <v>70</v>
      </c>
      <c r="S137" s="99">
        <f>AZ137/G137*100</f>
        <v>80</v>
      </c>
      <c r="T137" s="99">
        <f>(BB137+BC137*2+BD137*3)/(G137*3)*100</f>
        <v>73.333333333333329</v>
      </c>
      <c r="U137" s="99">
        <f>(BF137+BG137*2)/(G137*2)*100</f>
        <v>80</v>
      </c>
      <c r="V137" s="99">
        <f>(BI137+BJ137+BJ137)/(G137*2)*100</f>
        <v>70</v>
      </c>
      <c r="W137" s="99">
        <f>(BL137+BM137+BM137)/(G137*2)*100</f>
        <v>60</v>
      </c>
      <c r="X137" s="99">
        <f>(BO137+BP137+BP137)/(G137*2)*100</f>
        <v>60</v>
      </c>
      <c r="Y137" s="99">
        <f>BR137/G137*100</f>
        <v>60</v>
      </c>
      <c r="Z137" s="99">
        <f>BT137/G137*100</f>
        <v>20</v>
      </c>
      <c r="AA137" s="99">
        <f>(BV137+BW137*2+BX137*3+BY137*4+BZ137*5+CA137*6+CB137*7+CC137*8)/(G137*8)*100</f>
        <v>57.499999999999993</v>
      </c>
      <c r="AB137" s="99">
        <v>13.6</v>
      </c>
      <c r="AC137" s="109"/>
      <c r="AD137" s="109"/>
      <c r="AE137" s="109"/>
      <c r="AF137" s="109"/>
      <c r="AG137" s="96">
        <v>5</v>
      </c>
      <c r="AH137" s="96">
        <v>5</v>
      </c>
      <c r="AI137" s="96">
        <v>2</v>
      </c>
      <c r="AJ137" s="105"/>
      <c r="AK137" s="106">
        <v>3</v>
      </c>
      <c r="AL137" s="106">
        <v>2</v>
      </c>
      <c r="AM137" s="106">
        <v>1</v>
      </c>
      <c r="AN137" s="106">
        <v>1</v>
      </c>
      <c r="AO137" s="106">
        <v>3</v>
      </c>
      <c r="AP137" s="106">
        <v>5</v>
      </c>
      <c r="AQ137" s="106">
        <v>2</v>
      </c>
      <c r="AR137" s="105"/>
      <c r="AS137" s="105"/>
      <c r="AT137" s="106">
        <v>2</v>
      </c>
      <c r="AU137" s="106">
        <v>2</v>
      </c>
      <c r="AV137" s="106">
        <v>1</v>
      </c>
      <c r="AW137" s="105"/>
      <c r="AX137" s="106">
        <v>3</v>
      </c>
      <c r="AY137" s="106">
        <v>2</v>
      </c>
      <c r="AZ137" s="106">
        <v>4</v>
      </c>
      <c r="BA137" s="105"/>
      <c r="BB137" s="105"/>
      <c r="BC137" s="106">
        <v>4</v>
      </c>
      <c r="BD137" s="106">
        <v>1</v>
      </c>
      <c r="BE137" s="105"/>
      <c r="BF137" s="106">
        <v>2</v>
      </c>
      <c r="BG137" s="106">
        <v>3</v>
      </c>
      <c r="BH137" s="106">
        <v>1</v>
      </c>
      <c r="BI137" s="106">
        <v>1</v>
      </c>
      <c r="BJ137" s="106">
        <v>3</v>
      </c>
      <c r="BK137" s="106">
        <v>1</v>
      </c>
      <c r="BL137" s="106">
        <v>2</v>
      </c>
      <c r="BM137" s="106">
        <v>2</v>
      </c>
      <c r="BN137" s="106">
        <v>1</v>
      </c>
      <c r="BO137" s="106">
        <v>2</v>
      </c>
      <c r="BP137" s="106">
        <v>2</v>
      </c>
      <c r="BQ137" s="106">
        <v>2</v>
      </c>
      <c r="BR137" s="106">
        <v>3</v>
      </c>
      <c r="BS137" s="106">
        <v>4</v>
      </c>
      <c r="BT137" s="106">
        <v>1</v>
      </c>
      <c r="BU137" s="106">
        <v>1</v>
      </c>
      <c r="BV137" s="105"/>
      <c r="BW137" s="105"/>
      <c r="BX137" s="105"/>
      <c r="BY137" s="106">
        <v>1</v>
      </c>
      <c r="BZ137" s="105"/>
      <c r="CA137" s="106">
        <v>2</v>
      </c>
      <c r="CB137" s="106">
        <v>1</v>
      </c>
      <c r="CC137" s="105"/>
    </row>
    <row r="138" spans="1:81" x14ac:dyDescent="0.25">
      <c r="A138" s="104"/>
      <c r="B138" s="104"/>
      <c r="C138" s="94"/>
      <c r="D138" s="92" t="b">
        <f>AND(B138=C138)</f>
        <v>1</v>
      </c>
      <c r="E138" s="101">
        <f>SUM(E136:E137)</f>
        <v>52</v>
      </c>
      <c r="F138" s="101">
        <f>SUM(F136:F137)</f>
        <v>8</v>
      </c>
      <c r="G138" s="101">
        <f>SUM(G136:G137)</f>
        <v>44</v>
      </c>
      <c r="H138" s="101">
        <f>SUM(H136:H137)</f>
        <v>5</v>
      </c>
      <c r="I138" s="95">
        <f>H138/G138*100</f>
        <v>11.363636363636363</v>
      </c>
      <c r="J138" s="95">
        <f>AG138/G138*100</f>
        <v>84.090909090909093</v>
      </c>
      <c r="K138" s="95">
        <f>AH138/G138*100</f>
        <v>88.63636363636364</v>
      </c>
      <c r="L138" s="95">
        <f>AI138/G138*100</f>
        <v>59.090909090909093</v>
      </c>
      <c r="M138" s="95">
        <f>(AJ138+AK138+AK138+AL138+AL138+AL138)/(G138*3)*100</f>
        <v>77.272727272727266</v>
      </c>
      <c r="N138" s="95">
        <f>((AN138+AO138+AO138)/(G138*2))*100</f>
        <v>55.68181818181818</v>
      </c>
      <c r="O138" s="95">
        <f>AP138/G138*100</f>
        <v>88.63636363636364</v>
      </c>
      <c r="P138" s="95">
        <f>AQ138/G138*100</f>
        <v>22.727272727272727</v>
      </c>
      <c r="Q138" s="95">
        <f>(AS138+AT138*2+AU138*3+AV138*4)/(G138*4)*100</f>
        <v>55.68181818181818</v>
      </c>
      <c r="R138" s="99">
        <f>(AX138+AY138+AY138)/(G138*2)*100</f>
        <v>80.681818181818173</v>
      </c>
      <c r="S138" s="99">
        <f>AZ138/G138*100</f>
        <v>81.818181818181827</v>
      </c>
      <c r="T138" s="99">
        <f>(BB138+BC138*2+BD138*3)/(G138*3)*100</f>
        <v>81.060606060606062</v>
      </c>
      <c r="U138" s="99">
        <f>(BF138+BG138*2)/(G138*2)*100</f>
        <v>76.13636363636364</v>
      </c>
      <c r="V138" s="99">
        <f>(BI138+BJ138+BJ138)/(G138*2)*100</f>
        <v>67.045454545454547</v>
      </c>
      <c r="W138" s="99">
        <f>(BL138+BM138+BM138)/(G138*2)*100</f>
        <v>59.090909090909093</v>
      </c>
      <c r="X138" s="99">
        <f>(BO138+BP138+BP138)/(G138*2)*100</f>
        <v>61.363636363636367</v>
      </c>
      <c r="Y138" s="99">
        <f>BR138/G138*100</f>
        <v>29.545454545454547</v>
      </c>
      <c r="Z138" s="99">
        <f>BT138/G138*100</f>
        <v>68.181818181818173</v>
      </c>
      <c r="AA138" s="99">
        <f>(BV138+BW138*2+BX138*3+BY138*4+BZ138*5+CA138*6+CB138*7+CC138*8)/(G138*8)*100</f>
        <v>59.090909090909093</v>
      </c>
      <c r="AB138" s="103">
        <v>13.227272727272727</v>
      </c>
      <c r="AC138" s="102"/>
      <c r="AD138" s="102"/>
      <c r="AE138" s="102"/>
      <c r="AF138" s="102"/>
      <c r="AG138" s="101">
        <f>SUM(AG136:AG137)</f>
        <v>37</v>
      </c>
      <c r="AH138" s="101">
        <f>SUM(AH136:AH137)</f>
        <v>39</v>
      </c>
      <c r="AI138" s="101">
        <f>SUM(AI136:AI137)</f>
        <v>26</v>
      </c>
      <c r="AJ138" s="101">
        <f>SUM(AJ136:AJ137)</f>
        <v>4</v>
      </c>
      <c r="AK138" s="101">
        <f>SUM(AK136:AK137)</f>
        <v>22</v>
      </c>
      <c r="AL138" s="101">
        <f>SUM(AL136:AL137)</f>
        <v>18</v>
      </c>
      <c r="AM138" s="101">
        <f>SUM(AM136:AM137)</f>
        <v>9</v>
      </c>
      <c r="AN138" s="101">
        <f>SUM(AN136:AN137)</f>
        <v>21</v>
      </c>
      <c r="AO138" s="101">
        <f>SUM(AO136:AO137)</f>
        <v>14</v>
      </c>
      <c r="AP138" s="101">
        <f>SUM(AP136:AP137)</f>
        <v>39</v>
      </c>
      <c r="AQ138" s="101">
        <f>SUM(AQ136:AQ137)</f>
        <v>10</v>
      </c>
      <c r="AR138" s="101">
        <f>SUM(AR136:AR137)</f>
        <v>3</v>
      </c>
      <c r="AS138" s="101">
        <f>SUM(AS136:AS137)</f>
        <v>6</v>
      </c>
      <c r="AT138" s="101">
        <f>SUM(AT136:AT137)</f>
        <v>18</v>
      </c>
      <c r="AU138" s="101">
        <f>SUM(AU136:AU137)</f>
        <v>12</v>
      </c>
      <c r="AV138" s="101">
        <f>SUM(AV136:AV137)</f>
        <v>5</v>
      </c>
      <c r="AW138" s="101">
        <f>SUM(AW136:AW137)</f>
        <v>1</v>
      </c>
      <c r="AX138" s="101">
        <f>SUM(AX136:AX137)</f>
        <v>15</v>
      </c>
      <c r="AY138" s="101">
        <f>SUM(AY136:AY137)</f>
        <v>28</v>
      </c>
      <c r="AZ138" s="101">
        <f>SUM(AZ136:AZ137)</f>
        <v>36</v>
      </c>
      <c r="BA138" s="101">
        <f>SUM(BA136:BA137)</f>
        <v>0</v>
      </c>
      <c r="BB138" s="101">
        <f>SUM(BB136:BB137)</f>
        <v>3</v>
      </c>
      <c r="BC138" s="101">
        <f>SUM(BC136:BC137)</f>
        <v>19</v>
      </c>
      <c r="BD138" s="101">
        <f>SUM(BD136:BD137)</f>
        <v>22</v>
      </c>
      <c r="BE138" s="101">
        <f>SUM(BE136:BE137)</f>
        <v>2</v>
      </c>
      <c r="BF138" s="101">
        <f>SUM(BF136:BF137)</f>
        <v>17</v>
      </c>
      <c r="BG138" s="101">
        <f>SUM(BG136:BG137)</f>
        <v>25</v>
      </c>
      <c r="BH138" s="101">
        <f>SUM(BH136:BH137)</f>
        <v>5</v>
      </c>
      <c r="BI138" s="101">
        <f>SUM(BI136:BI137)</f>
        <v>19</v>
      </c>
      <c r="BJ138" s="101">
        <f>SUM(BJ136:BJ137)</f>
        <v>20</v>
      </c>
      <c r="BK138" s="101">
        <f>SUM(BK136:BK137)</f>
        <v>2</v>
      </c>
      <c r="BL138" s="101">
        <f>SUM(BL136:BL137)</f>
        <v>32</v>
      </c>
      <c r="BM138" s="101">
        <f>SUM(BM136:BM137)</f>
        <v>10</v>
      </c>
      <c r="BN138" s="101">
        <f>SUM(BN136:BN137)</f>
        <v>4</v>
      </c>
      <c r="BO138" s="101">
        <f>SUM(BO136:BO137)</f>
        <v>26</v>
      </c>
      <c r="BP138" s="101">
        <f>SUM(BP136:BP137)</f>
        <v>14</v>
      </c>
      <c r="BQ138" s="101">
        <f>SUM(BQ136:BQ137)</f>
        <v>31</v>
      </c>
      <c r="BR138" s="101">
        <f>SUM(BR136:BR137)</f>
        <v>13</v>
      </c>
      <c r="BS138" s="101">
        <f>SUM(BS136:BS137)</f>
        <v>14</v>
      </c>
      <c r="BT138" s="101">
        <f>SUM(BT136:BT137)</f>
        <v>30</v>
      </c>
      <c r="BU138" s="101">
        <f>SUM(BU136:BU137)</f>
        <v>1</v>
      </c>
      <c r="BV138" s="101">
        <f>SUM(BV136:BV137)</f>
        <v>0</v>
      </c>
      <c r="BW138" s="101">
        <f>SUM(BW136:BW137)</f>
        <v>3</v>
      </c>
      <c r="BX138" s="101">
        <f>SUM(BX136:BX137)</f>
        <v>3</v>
      </c>
      <c r="BY138" s="101">
        <f>SUM(BY136:BY137)</f>
        <v>13</v>
      </c>
      <c r="BZ138" s="101">
        <f>SUM(BZ136:BZ137)</f>
        <v>12</v>
      </c>
      <c r="CA138" s="101">
        <f>SUM(CA136:CA137)</f>
        <v>5</v>
      </c>
      <c r="CB138" s="101">
        <f>SUM(CB136:CB137)</f>
        <v>5</v>
      </c>
      <c r="CC138" s="101">
        <f>SUM(CC136:CC137)</f>
        <v>2</v>
      </c>
    </row>
    <row r="139" spans="1:81" x14ac:dyDescent="0.25">
      <c r="A139" s="94">
        <v>122</v>
      </c>
      <c r="B139" s="94">
        <v>122001</v>
      </c>
      <c r="C139" s="107">
        <v>122001</v>
      </c>
      <c r="D139" s="92" t="b">
        <f>AND(B139=C139)</f>
        <v>1</v>
      </c>
      <c r="E139" s="93">
        <v>67</v>
      </c>
      <c r="F139" s="93">
        <v>8</v>
      </c>
      <c r="G139" s="93">
        <v>59</v>
      </c>
      <c r="H139" s="96">
        <v>3</v>
      </c>
      <c r="I139" s="95">
        <f>H139/G139*100</f>
        <v>5.0847457627118651</v>
      </c>
      <c r="J139" s="95">
        <f>AG139/G139*100</f>
        <v>94.915254237288138</v>
      </c>
      <c r="K139" s="95">
        <f>AH139/G139*100</f>
        <v>96.610169491525426</v>
      </c>
      <c r="L139" s="95">
        <f>AI139/G139*100</f>
        <v>47.457627118644069</v>
      </c>
      <c r="M139" s="95">
        <f>(AJ139+AK139+AK139+AL139+AL139+AL139)/(G139*3)*100</f>
        <v>79.66101694915254</v>
      </c>
      <c r="N139" s="95">
        <f>((AN139+AO139+AO139)/(G139*2))*100</f>
        <v>53.389830508474581</v>
      </c>
      <c r="O139" s="95">
        <f>AP139/G139*100</f>
        <v>77.966101694915253</v>
      </c>
      <c r="P139" s="95">
        <f>AQ139/G139*100</f>
        <v>55.932203389830505</v>
      </c>
      <c r="Q139" s="95">
        <f>(AS139+AT139*2+AU139*3+AV139*4)/(G139*4)*100</f>
        <v>60.169491525423723</v>
      </c>
      <c r="R139" s="99">
        <f>(AX139+AY139+AY139)/(G139*2)*100</f>
        <v>88.135593220338976</v>
      </c>
      <c r="S139" s="99">
        <f>AZ139/G139*100</f>
        <v>72.881355932203391</v>
      </c>
      <c r="T139" s="99">
        <f>(BB139+BC139*2+BD139*3)/(G139*3)*100</f>
        <v>83.050847457627114</v>
      </c>
      <c r="U139" s="99">
        <f>(BF139+BG139*2)/(G139*2)*100</f>
        <v>93.220338983050837</v>
      </c>
      <c r="V139" s="99">
        <f>(BI139+BJ139+BJ139)/(G139*2)*100</f>
        <v>45.762711864406782</v>
      </c>
      <c r="W139" s="99">
        <f>(BL139+BM139+BM139)/(G139*2)*100</f>
        <v>32.20338983050847</v>
      </c>
      <c r="X139" s="99">
        <f>(BO139+BP139+BP139)/(G139*2)*100</f>
        <v>38.135593220338983</v>
      </c>
      <c r="Y139" s="99">
        <f>BR139/G139*100</f>
        <v>88.135593220338976</v>
      </c>
      <c r="Z139" s="99">
        <f>BT139/G139*100</f>
        <v>50.847457627118644</v>
      </c>
      <c r="AA139" s="99">
        <f>(BV139+BW139*2+BX139*3+BY139*4+BZ139*5+CA139*6+CB139*7+CC139*8)/(G139*8)*100</f>
        <v>46.398305084745758</v>
      </c>
      <c r="AB139" s="99">
        <v>12.864406779661017</v>
      </c>
      <c r="AC139" s="99"/>
      <c r="AD139" s="99"/>
      <c r="AE139" s="99"/>
      <c r="AF139" s="99"/>
      <c r="AG139" s="96">
        <v>56</v>
      </c>
      <c r="AH139" s="96">
        <v>57</v>
      </c>
      <c r="AI139" s="96">
        <v>28</v>
      </c>
      <c r="AJ139" s="106">
        <v>4</v>
      </c>
      <c r="AK139" s="106">
        <v>28</v>
      </c>
      <c r="AL139" s="106">
        <v>27</v>
      </c>
      <c r="AM139" s="106">
        <v>17</v>
      </c>
      <c r="AN139" s="106">
        <v>21</v>
      </c>
      <c r="AO139" s="106">
        <v>21</v>
      </c>
      <c r="AP139" s="106">
        <v>46</v>
      </c>
      <c r="AQ139" s="106">
        <v>33</v>
      </c>
      <c r="AR139" s="106">
        <v>7</v>
      </c>
      <c r="AS139" s="106">
        <v>5</v>
      </c>
      <c r="AT139" s="106">
        <v>15</v>
      </c>
      <c r="AU139" s="106">
        <v>21</v>
      </c>
      <c r="AV139" s="106">
        <v>11</v>
      </c>
      <c r="AW139" s="106">
        <v>2</v>
      </c>
      <c r="AX139" s="106">
        <v>10</v>
      </c>
      <c r="AY139" s="106">
        <v>47</v>
      </c>
      <c r="AZ139" s="106">
        <v>43</v>
      </c>
      <c r="BA139" s="106">
        <v>1</v>
      </c>
      <c r="BB139" s="106">
        <v>4</v>
      </c>
      <c r="BC139" s="106">
        <v>19</v>
      </c>
      <c r="BD139" s="106">
        <v>35</v>
      </c>
      <c r="BE139" s="105"/>
      <c r="BF139" s="106">
        <v>8</v>
      </c>
      <c r="BG139" s="106">
        <v>51</v>
      </c>
      <c r="BH139" s="106">
        <v>15</v>
      </c>
      <c r="BI139" s="106">
        <v>34</v>
      </c>
      <c r="BJ139" s="106">
        <v>10</v>
      </c>
      <c r="BK139" s="106">
        <v>25</v>
      </c>
      <c r="BL139" s="106">
        <v>30</v>
      </c>
      <c r="BM139" s="106">
        <v>4</v>
      </c>
      <c r="BN139" s="106">
        <v>18</v>
      </c>
      <c r="BO139" s="106">
        <v>37</v>
      </c>
      <c r="BP139" s="106">
        <v>4</v>
      </c>
      <c r="BQ139" s="106">
        <v>7</v>
      </c>
      <c r="BR139" s="106">
        <v>52</v>
      </c>
      <c r="BS139" s="106">
        <v>29</v>
      </c>
      <c r="BT139" s="106">
        <v>30</v>
      </c>
      <c r="BU139" s="105"/>
      <c r="BV139" s="106">
        <v>5</v>
      </c>
      <c r="BW139" s="106">
        <v>8</v>
      </c>
      <c r="BX139" s="106">
        <v>12</v>
      </c>
      <c r="BY139" s="106">
        <v>15</v>
      </c>
      <c r="BZ139" s="106">
        <v>12</v>
      </c>
      <c r="CA139" s="106">
        <v>7</v>
      </c>
      <c r="CB139" s="105"/>
      <c r="CC139" s="105"/>
    </row>
    <row r="140" spans="1:81" s="108" customFormat="1" x14ac:dyDescent="0.25">
      <c r="A140" s="104"/>
      <c r="B140" s="104"/>
      <c r="C140" s="94"/>
      <c r="D140" s="92" t="b">
        <f>AND(B140=C140)</f>
        <v>1</v>
      </c>
      <c r="E140" s="101">
        <f>E139</f>
        <v>67</v>
      </c>
      <c r="F140" s="101">
        <f>F139</f>
        <v>8</v>
      </c>
      <c r="G140" s="101">
        <f>G139</f>
        <v>59</v>
      </c>
      <c r="H140" s="101">
        <f>H139</f>
        <v>3</v>
      </c>
      <c r="I140" s="95">
        <f>H140/G140*100</f>
        <v>5.0847457627118651</v>
      </c>
      <c r="J140" s="95">
        <f>AG140/G140*100</f>
        <v>94.915254237288138</v>
      </c>
      <c r="K140" s="95">
        <f>AH140/G140*100</f>
        <v>96.610169491525426</v>
      </c>
      <c r="L140" s="95">
        <f>AI140/G140*100</f>
        <v>47.457627118644069</v>
      </c>
      <c r="M140" s="95">
        <f>(AJ140+AK140+AK140+AL140+AL140+AL140)/(G140*3)*100</f>
        <v>79.66101694915254</v>
      </c>
      <c r="N140" s="95">
        <f>((AN140+AO140+AO140)/(G140*2))*100</f>
        <v>53.389830508474581</v>
      </c>
      <c r="O140" s="95">
        <f>AP140/G140*100</f>
        <v>77.966101694915253</v>
      </c>
      <c r="P140" s="95">
        <f>AQ140/G140*100</f>
        <v>55.932203389830505</v>
      </c>
      <c r="Q140" s="95">
        <f>(AS140+AT140*2+AU140*3+AV140*4)/(G140*4)*100</f>
        <v>60.169491525423723</v>
      </c>
      <c r="R140" s="99">
        <f>(AX140+AY140+AY140)/(G140*2)*100</f>
        <v>88.135593220338976</v>
      </c>
      <c r="S140" s="99">
        <f>AZ140/G140*100</f>
        <v>72.881355932203391</v>
      </c>
      <c r="T140" s="99">
        <f>(BB140+BC140*2+BD140*3)/(G140*3)*100</f>
        <v>83.050847457627114</v>
      </c>
      <c r="U140" s="99">
        <f>(BF140+BG140*2)/(G140*2)*100</f>
        <v>93.220338983050837</v>
      </c>
      <c r="V140" s="99">
        <f>(BI140+BJ140+BJ140)/(G140*2)*100</f>
        <v>45.762711864406782</v>
      </c>
      <c r="W140" s="99">
        <f>(BL140+BM140+BM140)/(G140*2)*100</f>
        <v>32.20338983050847</v>
      </c>
      <c r="X140" s="99">
        <f>(BO140+BP140+BP140)/(G140*2)*100</f>
        <v>38.135593220338983</v>
      </c>
      <c r="Y140" s="99">
        <f>BR140/G140*100</f>
        <v>88.135593220338976</v>
      </c>
      <c r="Z140" s="99">
        <f>BT140/G140*100</f>
        <v>50.847457627118644</v>
      </c>
      <c r="AA140" s="99">
        <f>(BV140+BW140*2+BX140*3+BY140*4+BZ140*5+CA140*6+CB140*7+CC140*8)/(G140*8)*100</f>
        <v>46.398305084745758</v>
      </c>
      <c r="AB140" s="103">
        <v>12.864406779661017</v>
      </c>
      <c r="AC140" s="102"/>
      <c r="AD140" s="102"/>
      <c r="AE140" s="102"/>
      <c r="AF140" s="102"/>
      <c r="AG140" s="101">
        <f>AG139</f>
        <v>56</v>
      </c>
      <c r="AH140" s="101">
        <f>AH139</f>
        <v>57</v>
      </c>
      <c r="AI140" s="101">
        <f>AI139</f>
        <v>28</v>
      </c>
      <c r="AJ140" s="101">
        <f>AJ139</f>
        <v>4</v>
      </c>
      <c r="AK140" s="101">
        <f>AK139</f>
        <v>28</v>
      </c>
      <c r="AL140" s="101">
        <f>AL139</f>
        <v>27</v>
      </c>
      <c r="AM140" s="101">
        <f>AM139</f>
        <v>17</v>
      </c>
      <c r="AN140" s="101">
        <f>AN139</f>
        <v>21</v>
      </c>
      <c r="AO140" s="101">
        <f>AO139</f>
        <v>21</v>
      </c>
      <c r="AP140" s="101">
        <f>AP139</f>
        <v>46</v>
      </c>
      <c r="AQ140" s="101">
        <f>AQ139</f>
        <v>33</v>
      </c>
      <c r="AR140" s="101">
        <f>AR139</f>
        <v>7</v>
      </c>
      <c r="AS140" s="101">
        <f>AS139</f>
        <v>5</v>
      </c>
      <c r="AT140" s="101">
        <f>AT139</f>
        <v>15</v>
      </c>
      <c r="AU140" s="101">
        <f>AU139</f>
        <v>21</v>
      </c>
      <c r="AV140" s="101">
        <f>AV139</f>
        <v>11</v>
      </c>
      <c r="AW140" s="101">
        <f>AW139</f>
        <v>2</v>
      </c>
      <c r="AX140" s="101">
        <f>AX139</f>
        <v>10</v>
      </c>
      <c r="AY140" s="101">
        <f>AY139</f>
        <v>47</v>
      </c>
      <c r="AZ140" s="101">
        <f>AZ139</f>
        <v>43</v>
      </c>
      <c r="BA140" s="101">
        <f>BA139</f>
        <v>1</v>
      </c>
      <c r="BB140" s="101">
        <f>BB139</f>
        <v>4</v>
      </c>
      <c r="BC140" s="101">
        <f>BC139</f>
        <v>19</v>
      </c>
      <c r="BD140" s="101">
        <f>BD139</f>
        <v>35</v>
      </c>
      <c r="BE140" s="101">
        <f>BE139</f>
        <v>0</v>
      </c>
      <c r="BF140" s="101">
        <f>BF139</f>
        <v>8</v>
      </c>
      <c r="BG140" s="101">
        <f>BG139</f>
        <v>51</v>
      </c>
      <c r="BH140" s="101">
        <f>BH139</f>
        <v>15</v>
      </c>
      <c r="BI140" s="101">
        <f>BI139</f>
        <v>34</v>
      </c>
      <c r="BJ140" s="101">
        <f>BJ139</f>
        <v>10</v>
      </c>
      <c r="BK140" s="101">
        <f>BK139</f>
        <v>25</v>
      </c>
      <c r="BL140" s="101">
        <f>BL139</f>
        <v>30</v>
      </c>
      <c r="BM140" s="101">
        <f>BM139</f>
        <v>4</v>
      </c>
      <c r="BN140" s="101">
        <f>BN139</f>
        <v>18</v>
      </c>
      <c r="BO140" s="101">
        <f>BO139</f>
        <v>37</v>
      </c>
      <c r="BP140" s="101">
        <f>BP139</f>
        <v>4</v>
      </c>
      <c r="BQ140" s="101">
        <f>BQ139</f>
        <v>7</v>
      </c>
      <c r="BR140" s="101">
        <f>BR139</f>
        <v>52</v>
      </c>
      <c r="BS140" s="101">
        <f>BS139</f>
        <v>29</v>
      </c>
      <c r="BT140" s="101">
        <f>BT139</f>
        <v>30</v>
      </c>
      <c r="BU140" s="101">
        <f>BU139</f>
        <v>0</v>
      </c>
      <c r="BV140" s="101">
        <f>BV139</f>
        <v>5</v>
      </c>
      <c r="BW140" s="101">
        <f>BW139</f>
        <v>8</v>
      </c>
      <c r="BX140" s="101">
        <f>BX139</f>
        <v>12</v>
      </c>
      <c r="BY140" s="101">
        <f>BY139</f>
        <v>15</v>
      </c>
      <c r="BZ140" s="101">
        <f>BZ139</f>
        <v>12</v>
      </c>
      <c r="CA140" s="101">
        <f>CA139</f>
        <v>7</v>
      </c>
      <c r="CB140" s="101">
        <f>CB139</f>
        <v>0</v>
      </c>
      <c r="CC140" s="101">
        <f>CC139</f>
        <v>0</v>
      </c>
    </row>
    <row r="141" spans="1:81" x14ac:dyDescent="0.25">
      <c r="A141" s="94">
        <v>124</v>
      </c>
      <c r="B141" s="94">
        <v>124002</v>
      </c>
      <c r="C141" s="107">
        <v>124002</v>
      </c>
      <c r="D141" s="92" t="b">
        <f>AND(B141=C141)</f>
        <v>1</v>
      </c>
      <c r="E141" s="93">
        <v>12</v>
      </c>
      <c r="F141" s="97"/>
      <c r="G141" s="93">
        <v>12</v>
      </c>
      <c r="H141" s="96">
        <v>1</v>
      </c>
      <c r="I141" s="95">
        <f>H141/G141*100</f>
        <v>8.3333333333333321</v>
      </c>
      <c r="J141" s="95">
        <f>AG141/G141*100</f>
        <v>100</v>
      </c>
      <c r="K141" s="95">
        <f>AH141/G141*100</f>
        <v>100</v>
      </c>
      <c r="L141" s="95">
        <f>AI141/G141*100</f>
        <v>41.666666666666671</v>
      </c>
      <c r="M141" s="95">
        <f>(AJ141+AK141+AK141+AL141+AL141+AL141)/(G141*3)*100</f>
        <v>80.555555555555557</v>
      </c>
      <c r="N141" s="95">
        <f>((AN141+AO141+AO141)/(G141*2))*100</f>
        <v>25</v>
      </c>
      <c r="O141" s="95">
        <f>AP141/G141*100</f>
        <v>50</v>
      </c>
      <c r="P141" s="95">
        <f>AQ141/G141*100</f>
        <v>25</v>
      </c>
      <c r="Q141" s="95">
        <f>(AS141+AT141*2+AU141*3+AV141*4)/(G141*4)*100</f>
        <v>31.25</v>
      </c>
      <c r="R141" s="99">
        <f>(AX141+AY141+AY141)/(G141*2)*100</f>
        <v>79.166666666666657</v>
      </c>
      <c r="S141" s="99">
        <f>AZ141/G141*100</f>
        <v>25</v>
      </c>
      <c r="T141" s="99">
        <f>(BB141+BC141*2+BD141*3)/(G141*3)*100</f>
        <v>61.111111111111114</v>
      </c>
      <c r="U141" s="99">
        <f>(BF141+BG141*2)/(G141*2)*100</f>
        <v>83.333333333333343</v>
      </c>
      <c r="V141" s="99">
        <f>(BI141+BJ141+BJ141)/(G141*2)*100</f>
        <v>50</v>
      </c>
      <c r="W141" s="99">
        <f>(BL141+BM141+BM141)/(G141*2)*100</f>
        <v>50</v>
      </c>
      <c r="X141" s="99">
        <f>(BO141+BP141+BP141)/(G141*2)*100</f>
        <v>58.333333333333336</v>
      </c>
      <c r="Y141" s="99">
        <f>BR141/G141*100</f>
        <v>0</v>
      </c>
      <c r="Z141" s="99">
        <f>BT141/G141*100</f>
        <v>33.333333333333329</v>
      </c>
      <c r="AA141" s="99">
        <f>(BV141+BW141*2+BX141*3+BY141*4+BZ141*5+CA141*6+CB141*7+CC141*8)/(G141*8)*100</f>
        <v>43.75</v>
      </c>
      <c r="AB141" s="99">
        <v>10.666666666666666</v>
      </c>
      <c r="AC141" s="109"/>
      <c r="AD141" s="109"/>
      <c r="AE141" s="109"/>
      <c r="AF141" s="109"/>
      <c r="AG141" s="96">
        <v>12</v>
      </c>
      <c r="AH141" s="96">
        <v>12</v>
      </c>
      <c r="AI141" s="96">
        <v>5</v>
      </c>
      <c r="AJ141" s="105"/>
      <c r="AK141" s="106">
        <v>7</v>
      </c>
      <c r="AL141" s="106">
        <v>5</v>
      </c>
      <c r="AM141" s="106">
        <v>7</v>
      </c>
      <c r="AN141" s="106">
        <v>4</v>
      </c>
      <c r="AO141" s="106">
        <v>1</v>
      </c>
      <c r="AP141" s="106">
        <v>6</v>
      </c>
      <c r="AQ141" s="106">
        <v>3</v>
      </c>
      <c r="AR141" s="106">
        <v>3</v>
      </c>
      <c r="AS141" s="106">
        <v>4</v>
      </c>
      <c r="AT141" s="106">
        <v>4</v>
      </c>
      <c r="AU141" s="106">
        <v>1</v>
      </c>
      <c r="AV141" s="105"/>
      <c r="AW141" s="106">
        <v>1</v>
      </c>
      <c r="AX141" s="106">
        <v>3</v>
      </c>
      <c r="AY141" s="106">
        <v>8</v>
      </c>
      <c r="AZ141" s="106">
        <v>3</v>
      </c>
      <c r="BA141" s="106">
        <v>1</v>
      </c>
      <c r="BB141" s="106">
        <v>2</v>
      </c>
      <c r="BC141" s="106">
        <v>7</v>
      </c>
      <c r="BD141" s="106">
        <v>2</v>
      </c>
      <c r="BE141" s="105"/>
      <c r="BF141" s="106">
        <v>4</v>
      </c>
      <c r="BG141" s="106">
        <v>8</v>
      </c>
      <c r="BH141" s="106">
        <v>1</v>
      </c>
      <c r="BI141" s="106">
        <v>10</v>
      </c>
      <c r="BJ141" s="106">
        <v>1</v>
      </c>
      <c r="BK141" s="106">
        <v>2</v>
      </c>
      <c r="BL141" s="106">
        <v>8</v>
      </c>
      <c r="BM141" s="106">
        <v>2</v>
      </c>
      <c r="BN141" s="106">
        <v>1</v>
      </c>
      <c r="BO141" s="106">
        <v>8</v>
      </c>
      <c r="BP141" s="106">
        <v>3</v>
      </c>
      <c r="BQ141" s="106">
        <v>12</v>
      </c>
      <c r="BR141" s="105"/>
      <c r="BS141" s="106">
        <v>8</v>
      </c>
      <c r="BT141" s="106">
        <v>4</v>
      </c>
      <c r="BU141" s="106">
        <v>1</v>
      </c>
      <c r="BV141" s="105"/>
      <c r="BW141" s="106">
        <v>1</v>
      </c>
      <c r="BX141" s="106">
        <v>5</v>
      </c>
      <c r="BY141" s="106">
        <v>2</v>
      </c>
      <c r="BZ141" s="106">
        <v>2</v>
      </c>
      <c r="CA141" s="105"/>
      <c r="CB141" s="106">
        <v>1</v>
      </c>
      <c r="CC141" s="105"/>
    </row>
    <row r="142" spans="1:81" s="108" customFormat="1" x14ac:dyDescent="0.25">
      <c r="A142" s="104"/>
      <c r="B142" s="104"/>
      <c r="C142" s="94"/>
      <c r="D142" s="92" t="b">
        <f>AND(B142=C142)</f>
        <v>1</v>
      </c>
      <c r="E142" s="101">
        <f>E141</f>
        <v>12</v>
      </c>
      <c r="F142" s="101">
        <f>F141</f>
        <v>0</v>
      </c>
      <c r="G142" s="101">
        <f>G141</f>
        <v>12</v>
      </c>
      <c r="H142" s="101">
        <f>H141</f>
        <v>1</v>
      </c>
      <c r="I142" s="95">
        <f>H142/G142*100</f>
        <v>8.3333333333333321</v>
      </c>
      <c r="J142" s="95">
        <f>AG142/G142*100</f>
        <v>100</v>
      </c>
      <c r="K142" s="95">
        <f>AH142/G142*100</f>
        <v>100</v>
      </c>
      <c r="L142" s="95">
        <f>AI142/G142*100</f>
        <v>41.666666666666671</v>
      </c>
      <c r="M142" s="95">
        <f>(AJ142+AK142+AK142+AL142+AL142+AL142)/(G142*3)*100</f>
        <v>80.555555555555557</v>
      </c>
      <c r="N142" s="95">
        <f>((AN142+AO142+AO142)/(G142*2))*100</f>
        <v>25</v>
      </c>
      <c r="O142" s="95">
        <f>AP142/G142*100</f>
        <v>50</v>
      </c>
      <c r="P142" s="95">
        <f>AQ142/G142*100</f>
        <v>25</v>
      </c>
      <c r="Q142" s="95">
        <f>(AS142+AT142*2+AU142*3+AV142*4)/(G142*4)*100</f>
        <v>31.25</v>
      </c>
      <c r="R142" s="99">
        <f>(AX142+AY142+AY142)/(G142*2)*100</f>
        <v>79.166666666666657</v>
      </c>
      <c r="S142" s="99">
        <f>AZ142/G142*100</f>
        <v>25</v>
      </c>
      <c r="T142" s="99">
        <f>(BB142+BC142*2+BD142*3)/(G142*3)*100</f>
        <v>61.111111111111114</v>
      </c>
      <c r="U142" s="99">
        <f>(BF142+BG142*2)/(G142*2)*100</f>
        <v>83.333333333333343</v>
      </c>
      <c r="V142" s="99">
        <f>(BI142+BJ142+BJ142)/(G142*2)*100</f>
        <v>50</v>
      </c>
      <c r="W142" s="99">
        <f>(BL142+BM142+BM142)/(G142*2)*100</f>
        <v>50</v>
      </c>
      <c r="X142" s="99">
        <f>(BO142+BP142+BP142)/(G142*2)*100</f>
        <v>58.333333333333336</v>
      </c>
      <c r="Y142" s="99">
        <f>BR142/G142*100</f>
        <v>0</v>
      </c>
      <c r="Z142" s="99">
        <f>BT142/G142*100</f>
        <v>33.333333333333329</v>
      </c>
      <c r="AA142" s="99">
        <f>(BV142+BW142*2+BX142*3+BY142*4+BZ142*5+CA142*6+CB142*7+CC142*8)/(G142*8)*100</f>
        <v>43.75</v>
      </c>
      <c r="AB142" s="103">
        <v>10.666666666666666</v>
      </c>
      <c r="AC142" s="102"/>
      <c r="AD142" s="102"/>
      <c r="AE142" s="102"/>
      <c r="AF142" s="102"/>
      <c r="AG142" s="101">
        <f>AG141</f>
        <v>12</v>
      </c>
      <c r="AH142" s="101">
        <f>AH141</f>
        <v>12</v>
      </c>
      <c r="AI142" s="101">
        <f>AI141</f>
        <v>5</v>
      </c>
      <c r="AJ142" s="101">
        <f>AJ141</f>
        <v>0</v>
      </c>
      <c r="AK142" s="101">
        <f>AK141</f>
        <v>7</v>
      </c>
      <c r="AL142" s="101">
        <f>AL141</f>
        <v>5</v>
      </c>
      <c r="AM142" s="101">
        <f>AM141</f>
        <v>7</v>
      </c>
      <c r="AN142" s="101">
        <f>AN141</f>
        <v>4</v>
      </c>
      <c r="AO142" s="101">
        <f>AO141</f>
        <v>1</v>
      </c>
      <c r="AP142" s="101">
        <f>AP141</f>
        <v>6</v>
      </c>
      <c r="AQ142" s="101">
        <f>AQ141</f>
        <v>3</v>
      </c>
      <c r="AR142" s="101">
        <f>AR141</f>
        <v>3</v>
      </c>
      <c r="AS142" s="101">
        <f>AS141</f>
        <v>4</v>
      </c>
      <c r="AT142" s="101">
        <f>AT141</f>
        <v>4</v>
      </c>
      <c r="AU142" s="101">
        <f>AU141</f>
        <v>1</v>
      </c>
      <c r="AV142" s="101">
        <f>AV141</f>
        <v>0</v>
      </c>
      <c r="AW142" s="101">
        <f>AW141</f>
        <v>1</v>
      </c>
      <c r="AX142" s="101">
        <f>AX141</f>
        <v>3</v>
      </c>
      <c r="AY142" s="101">
        <f>AY141</f>
        <v>8</v>
      </c>
      <c r="AZ142" s="101">
        <f>AZ141</f>
        <v>3</v>
      </c>
      <c r="BA142" s="101">
        <f>BA141</f>
        <v>1</v>
      </c>
      <c r="BB142" s="101">
        <f>BB141</f>
        <v>2</v>
      </c>
      <c r="BC142" s="101">
        <f>BC141</f>
        <v>7</v>
      </c>
      <c r="BD142" s="101">
        <f>BD141</f>
        <v>2</v>
      </c>
      <c r="BE142" s="101">
        <f>BE141</f>
        <v>0</v>
      </c>
      <c r="BF142" s="101">
        <f>BF141</f>
        <v>4</v>
      </c>
      <c r="BG142" s="101">
        <f>BG141</f>
        <v>8</v>
      </c>
      <c r="BH142" s="101">
        <f>BH141</f>
        <v>1</v>
      </c>
      <c r="BI142" s="101">
        <f>BI141</f>
        <v>10</v>
      </c>
      <c r="BJ142" s="101">
        <f>BJ141</f>
        <v>1</v>
      </c>
      <c r="BK142" s="101">
        <f>BK141</f>
        <v>2</v>
      </c>
      <c r="BL142" s="101">
        <f>BL141</f>
        <v>8</v>
      </c>
      <c r="BM142" s="101">
        <f>BM141</f>
        <v>2</v>
      </c>
      <c r="BN142" s="101">
        <f>BN141</f>
        <v>1</v>
      </c>
      <c r="BO142" s="101">
        <f>BO141</f>
        <v>8</v>
      </c>
      <c r="BP142" s="101">
        <f>BP141</f>
        <v>3</v>
      </c>
      <c r="BQ142" s="101">
        <f>BQ141</f>
        <v>12</v>
      </c>
      <c r="BR142" s="101">
        <f>BR141</f>
        <v>0</v>
      </c>
      <c r="BS142" s="101">
        <f>BS141</f>
        <v>8</v>
      </c>
      <c r="BT142" s="101">
        <f>BT141</f>
        <v>4</v>
      </c>
      <c r="BU142" s="101">
        <f>BU141</f>
        <v>1</v>
      </c>
      <c r="BV142" s="101">
        <f>BV141</f>
        <v>0</v>
      </c>
      <c r="BW142" s="101">
        <f>BW141</f>
        <v>1</v>
      </c>
      <c r="BX142" s="101">
        <f>BX141</f>
        <v>5</v>
      </c>
      <c r="BY142" s="101">
        <f>BY141</f>
        <v>2</v>
      </c>
      <c r="BZ142" s="101">
        <f>BZ141</f>
        <v>2</v>
      </c>
      <c r="CA142" s="101">
        <f>CA141</f>
        <v>0</v>
      </c>
      <c r="CB142" s="101">
        <f>CB141</f>
        <v>1</v>
      </c>
      <c r="CC142" s="101">
        <f>CC141</f>
        <v>0</v>
      </c>
    </row>
    <row r="143" spans="1:81" x14ac:dyDescent="0.25">
      <c r="A143" s="94">
        <v>126</v>
      </c>
      <c r="B143" s="94">
        <v>126001</v>
      </c>
      <c r="C143" s="107">
        <v>126001</v>
      </c>
      <c r="D143" s="92" t="b">
        <f>AND(B143=C143)</f>
        <v>1</v>
      </c>
      <c r="E143" s="93">
        <v>67</v>
      </c>
      <c r="F143" s="93">
        <v>4</v>
      </c>
      <c r="G143" s="93">
        <v>63</v>
      </c>
      <c r="H143" s="96">
        <v>9</v>
      </c>
      <c r="I143" s="95">
        <f>H143/G143*100</f>
        <v>14.285714285714285</v>
      </c>
      <c r="J143" s="95">
        <f>AG143/G143*100</f>
        <v>96.825396825396822</v>
      </c>
      <c r="K143" s="95">
        <f>AH143/G143*100</f>
        <v>95.238095238095227</v>
      </c>
      <c r="L143" s="95">
        <f>AI143/G143*100</f>
        <v>58.730158730158735</v>
      </c>
      <c r="M143" s="95">
        <f>(AJ143+AK143+AK143+AL143+AL143+AL143)/(G143*3)*100</f>
        <v>83.597883597883595</v>
      </c>
      <c r="N143" s="95">
        <f>((AN143+AO143+AO143)/(G143*2))*100</f>
        <v>42.857142857142854</v>
      </c>
      <c r="O143" s="95">
        <f>AP143/G143*100</f>
        <v>65.079365079365076</v>
      </c>
      <c r="P143" s="95">
        <f>AQ143/G143*100</f>
        <v>46.031746031746032</v>
      </c>
      <c r="Q143" s="95">
        <f>(AS143+AT143*2+AU143*3+AV143*4)/(G143*4)*100</f>
        <v>49.206349206349202</v>
      </c>
      <c r="R143" s="99">
        <f>(AX143+AY143+AY143)/(G143*2)*100</f>
        <v>88.888888888888886</v>
      </c>
      <c r="S143" s="99">
        <f>AZ143/G143*100</f>
        <v>71.428571428571431</v>
      </c>
      <c r="T143" s="99">
        <f>(BB143+BC143*2+BD143*3)/(G143*3)*100</f>
        <v>83.068783068783063</v>
      </c>
      <c r="U143" s="99">
        <f>(BF143+BG143*2)/(G143*2)*100</f>
        <v>80.158730158730165</v>
      </c>
      <c r="V143" s="99">
        <f>(BI143+BJ143+BJ143)/(G143*2)*100</f>
        <v>47.619047619047613</v>
      </c>
      <c r="W143" s="99">
        <f>(BL143+BM143+BM143)/(G143*2)*100</f>
        <v>46.825396825396822</v>
      </c>
      <c r="X143" s="99">
        <f>(BO143+BP143+BP143)/(G143*2)*100</f>
        <v>64.285714285714292</v>
      </c>
      <c r="Y143" s="99">
        <f>BR143/G143*100</f>
        <v>71.428571428571431</v>
      </c>
      <c r="Z143" s="99">
        <f>BT143/G143*100</f>
        <v>25.396825396825395</v>
      </c>
      <c r="AA143" s="99">
        <f>(BV143+BW143*2+BX143*3+BY143*4+BZ143*5+CA143*6+CB143*7+CC143*8)/(G143*8)*100</f>
        <v>51.785714285714292</v>
      </c>
      <c r="AB143" s="99">
        <v>12.714285714285714</v>
      </c>
      <c r="AC143" s="99"/>
      <c r="AD143" s="99"/>
      <c r="AE143" s="99"/>
      <c r="AF143" s="99"/>
      <c r="AG143" s="96">
        <v>61</v>
      </c>
      <c r="AH143" s="96">
        <v>60</v>
      </c>
      <c r="AI143" s="96">
        <v>37</v>
      </c>
      <c r="AJ143" s="106">
        <v>3</v>
      </c>
      <c r="AK143" s="106">
        <v>25</v>
      </c>
      <c r="AL143" s="106">
        <v>35</v>
      </c>
      <c r="AM143" s="106">
        <v>28</v>
      </c>
      <c r="AN143" s="106">
        <v>16</v>
      </c>
      <c r="AO143" s="106">
        <v>19</v>
      </c>
      <c r="AP143" s="106">
        <v>41</v>
      </c>
      <c r="AQ143" s="106">
        <v>29</v>
      </c>
      <c r="AR143" s="106">
        <v>11</v>
      </c>
      <c r="AS143" s="106">
        <v>19</v>
      </c>
      <c r="AT143" s="106">
        <v>7</v>
      </c>
      <c r="AU143" s="106">
        <v>13</v>
      </c>
      <c r="AV143" s="106">
        <v>13</v>
      </c>
      <c r="AW143" s="105"/>
      <c r="AX143" s="106">
        <v>14</v>
      </c>
      <c r="AY143" s="106">
        <v>49</v>
      </c>
      <c r="AZ143" s="106">
        <v>45</v>
      </c>
      <c r="BA143" s="105"/>
      <c r="BB143" s="106">
        <v>4</v>
      </c>
      <c r="BC143" s="106">
        <v>24</v>
      </c>
      <c r="BD143" s="106">
        <v>35</v>
      </c>
      <c r="BE143" s="106">
        <v>6</v>
      </c>
      <c r="BF143" s="106">
        <v>13</v>
      </c>
      <c r="BG143" s="106">
        <v>44</v>
      </c>
      <c r="BH143" s="106">
        <v>18</v>
      </c>
      <c r="BI143" s="106">
        <v>30</v>
      </c>
      <c r="BJ143" s="106">
        <v>15</v>
      </c>
      <c r="BK143" s="106">
        <v>14</v>
      </c>
      <c r="BL143" s="106">
        <v>39</v>
      </c>
      <c r="BM143" s="106">
        <v>10</v>
      </c>
      <c r="BN143" s="106">
        <v>11</v>
      </c>
      <c r="BO143" s="106">
        <v>23</v>
      </c>
      <c r="BP143" s="106">
        <v>29</v>
      </c>
      <c r="BQ143" s="106">
        <v>18</v>
      </c>
      <c r="BR143" s="106">
        <v>45</v>
      </c>
      <c r="BS143" s="106">
        <v>47</v>
      </c>
      <c r="BT143" s="106">
        <v>16</v>
      </c>
      <c r="BU143" s="106">
        <v>5</v>
      </c>
      <c r="BV143" s="106">
        <v>1</v>
      </c>
      <c r="BW143" s="106">
        <v>6</v>
      </c>
      <c r="BX143" s="106">
        <v>5</v>
      </c>
      <c r="BY143" s="106">
        <v>16</v>
      </c>
      <c r="BZ143" s="106">
        <v>15</v>
      </c>
      <c r="CA143" s="106">
        <v>11</v>
      </c>
      <c r="CB143" s="106">
        <v>4</v>
      </c>
      <c r="CC143" s="105"/>
    </row>
    <row r="144" spans="1:81" s="108" customFormat="1" x14ac:dyDescent="0.25">
      <c r="A144" s="94">
        <v>126</v>
      </c>
      <c r="B144" s="94">
        <v>126002</v>
      </c>
      <c r="C144" s="107">
        <v>126002</v>
      </c>
      <c r="D144" s="92" t="b">
        <f>AND(B144=C144)</f>
        <v>1</v>
      </c>
      <c r="E144" s="93">
        <v>21</v>
      </c>
      <c r="F144" s="93">
        <v>2</v>
      </c>
      <c r="G144" s="93">
        <v>19</v>
      </c>
      <c r="H144" s="96">
        <v>1</v>
      </c>
      <c r="I144" s="95">
        <f>H144/G144*100</f>
        <v>5.2631578947368416</v>
      </c>
      <c r="J144" s="95">
        <f>AG144/G144*100</f>
        <v>100</v>
      </c>
      <c r="K144" s="95">
        <f>AH144/G144*100</f>
        <v>100</v>
      </c>
      <c r="L144" s="95">
        <f>AI144/G144*100</f>
        <v>63.157894736842103</v>
      </c>
      <c r="M144" s="95">
        <f>(AJ144+AK144+AK144+AL144+AL144+AL144)/(G144*3)*100</f>
        <v>87.719298245614027</v>
      </c>
      <c r="N144" s="95">
        <f>((AN144+AO144+AO144)/(G144*2))*100</f>
        <v>44.736842105263158</v>
      </c>
      <c r="O144" s="95">
        <f>AP144/G144*100</f>
        <v>57.894736842105267</v>
      </c>
      <c r="P144" s="95">
        <f>AQ144/G144*100</f>
        <v>68.421052631578945</v>
      </c>
      <c r="Q144" s="95">
        <f>(AS144+AT144*2+AU144*3+AV144*4)/(G144*4)*100</f>
        <v>53.94736842105263</v>
      </c>
      <c r="R144" s="99">
        <f>(AX144+AY144+AY144)/(G144*2)*100</f>
        <v>100</v>
      </c>
      <c r="S144" s="99">
        <f>AZ144/G144*100</f>
        <v>84.210526315789465</v>
      </c>
      <c r="T144" s="99">
        <f>(BB144+BC144*2+BD144*3)/(G144*3)*100</f>
        <v>94.73684210526315</v>
      </c>
      <c r="U144" s="99">
        <f>(BF144+BG144*2)/(G144*2)*100</f>
        <v>92.10526315789474</v>
      </c>
      <c r="V144" s="99">
        <f>(BI144+BJ144+BJ144)/(G144*2)*100</f>
        <v>57.894736842105267</v>
      </c>
      <c r="W144" s="99">
        <f>(BL144+BM144+BM144)/(G144*2)*100</f>
        <v>50</v>
      </c>
      <c r="X144" s="99">
        <f>(BO144+BP144+BP144)/(G144*2)*100</f>
        <v>44.736842105263158</v>
      </c>
      <c r="Y144" s="99">
        <f>BR144/G144*100</f>
        <v>68.421052631578945</v>
      </c>
      <c r="Z144" s="99">
        <f>BT144/G144*100</f>
        <v>57.894736842105267</v>
      </c>
      <c r="AA144" s="99">
        <f>(BV144+BW144*2+BX144*3+BY144*4+BZ144*5+CA144*6+CB144*7+CC144*8)/(G144*8)*100</f>
        <v>53.94736842105263</v>
      </c>
      <c r="AB144" s="99">
        <v>13.789473684210526</v>
      </c>
      <c r="AC144" s="109"/>
      <c r="AD144" s="109"/>
      <c r="AE144" s="109"/>
      <c r="AF144" s="109"/>
      <c r="AG144" s="96">
        <v>19</v>
      </c>
      <c r="AH144" s="96">
        <v>19</v>
      </c>
      <c r="AI144" s="96">
        <v>12</v>
      </c>
      <c r="AJ144" s="105"/>
      <c r="AK144" s="106">
        <v>7</v>
      </c>
      <c r="AL144" s="106">
        <v>12</v>
      </c>
      <c r="AM144" s="106">
        <v>10</v>
      </c>
      <c r="AN144" s="106">
        <v>1</v>
      </c>
      <c r="AO144" s="106">
        <v>8</v>
      </c>
      <c r="AP144" s="106">
        <v>11</v>
      </c>
      <c r="AQ144" s="106">
        <v>13</v>
      </c>
      <c r="AR144" s="106">
        <v>5</v>
      </c>
      <c r="AS144" s="106">
        <v>1</v>
      </c>
      <c r="AT144" s="106">
        <v>4</v>
      </c>
      <c r="AU144" s="106">
        <v>4</v>
      </c>
      <c r="AV144" s="106">
        <v>5</v>
      </c>
      <c r="AW144" s="105"/>
      <c r="AX144" s="105"/>
      <c r="AY144" s="106">
        <v>19</v>
      </c>
      <c r="AZ144" s="106">
        <v>16</v>
      </c>
      <c r="BA144" s="105"/>
      <c r="BB144" s="105"/>
      <c r="BC144" s="106">
        <v>3</v>
      </c>
      <c r="BD144" s="106">
        <v>16</v>
      </c>
      <c r="BE144" s="105"/>
      <c r="BF144" s="106">
        <v>3</v>
      </c>
      <c r="BG144" s="106">
        <v>16</v>
      </c>
      <c r="BH144" s="106">
        <v>2</v>
      </c>
      <c r="BI144" s="106">
        <v>12</v>
      </c>
      <c r="BJ144" s="106">
        <v>5</v>
      </c>
      <c r="BK144" s="106">
        <v>6</v>
      </c>
      <c r="BL144" s="106">
        <v>7</v>
      </c>
      <c r="BM144" s="106">
        <v>6</v>
      </c>
      <c r="BN144" s="106">
        <v>7</v>
      </c>
      <c r="BO144" s="106">
        <v>7</v>
      </c>
      <c r="BP144" s="106">
        <v>5</v>
      </c>
      <c r="BQ144" s="106">
        <v>6</v>
      </c>
      <c r="BR144" s="106">
        <v>13</v>
      </c>
      <c r="BS144" s="106">
        <v>8</v>
      </c>
      <c r="BT144" s="106">
        <v>11</v>
      </c>
      <c r="BU144" s="105"/>
      <c r="BV144" s="106">
        <v>2</v>
      </c>
      <c r="BW144" s="106">
        <v>3</v>
      </c>
      <c r="BX144" s="106">
        <v>1</v>
      </c>
      <c r="BY144" s="106">
        <v>1</v>
      </c>
      <c r="BZ144" s="106">
        <v>8</v>
      </c>
      <c r="CA144" s="106">
        <v>2</v>
      </c>
      <c r="CB144" s="106">
        <v>1</v>
      </c>
      <c r="CC144" s="106">
        <v>1</v>
      </c>
    </row>
    <row r="145" spans="1:81" x14ac:dyDescent="0.25">
      <c r="A145" s="94">
        <v>126</v>
      </c>
      <c r="B145" s="94">
        <v>126005</v>
      </c>
      <c r="C145" s="107">
        <v>126005</v>
      </c>
      <c r="D145" s="92" t="b">
        <f>AND(B145=C145)</f>
        <v>1</v>
      </c>
      <c r="E145" s="93">
        <v>28</v>
      </c>
      <c r="F145" s="93">
        <v>3</v>
      </c>
      <c r="G145" s="93">
        <v>25</v>
      </c>
      <c r="H145" s="96"/>
      <c r="I145" s="95">
        <f>H145/G145*100</f>
        <v>0</v>
      </c>
      <c r="J145" s="95">
        <f>AG145/G145*100</f>
        <v>88</v>
      </c>
      <c r="K145" s="95">
        <f>AH145/G145*100</f>
        <v>100</v>
      </c>
      <c r="L145" s="95">
        <f>AI145/G145*100</f>
        <v>40</v>
      </c>
      <c r="M145" s="95">
        <f>(AJ145+AK145+AK145+AL145+AL145+AL145)/(G145*3)*100</f>
        <v>76</v>
      </c>
      <c r="N145" s="95">
        <f>((AN145+AO145+AO145)/(G145*2))*100</f>
        <v>64</v>
      </c>
      <c r="O145" s="95">
        <f>AP145/G145*100</f>
        <v>84</v>
      </c>
      <c r="P145" s="95">
        <f>AQ145/G145*100</f>
        <v>64</v>
      </c>
      <c r="Q145" s="95">
        <f>(AS145+AT145*2+AU145*3+AV145*4)/(G145*4)*100</f>
        <v>69</v>
      </c>
      <c r="R145" s="99">
        <f>(AX145+AY145+AY145)/(G145*2)*100</f>
        <v>80</v>
      </c>
      <c r="S145" s="99">
        <f>AZ145/G145*100</f>
        <v>72</v>
      </c>
      <c r="T145" s="99">
        <f>(BB145+BC145*2+BD145*3)/(G145*3)*100</f>
        <v>77.333333333333329</v>
      </c>
      <c r="U145" s="99">
        <f>(BF145+BG145*2)/(G145*2)*100</f>
        <v>86</v>
      </c>
      <c r="V145" s="99">
        <f>(BI145+BJ145+BJ145)/(G145*2)*100</f>
        <v>52</v>
      </c>
      <c r="W145" s="99">
        <f>(BL145+BM145+BM145)/(G145*2)*100</f>
        <v>60</v>
      </c>
      <c r="X145" s="99">
        <f>(BO145+BP145+BP145)/(G145*2)*100</f>
        <v>64</v>
      </c>
      <c r="Y145" s="99">
        <f>BR145/G145*100</f>
        <v>64</v>
      </c>
      <c r="Z145" s="99">
        <f>BT145/G145*100</f>
        <v>68</v>
      </c>
      <c r="AA145" s="99">
        <f>(BV145+BW145*2+BX145*3+BY145*4+BZ145*5+CA145*6+CB145*7+CC145*8)/(G145*8)*100</f>
        <v>60.5</v>
      </c>
      <c r="AB145" s="99">
        <v>13.92</v>
      </c>
      <c r="AC145" s="99"/>
      <c r="AD145" s="99"/>
      <c r="AE145" s="99"/>
      <c r="AF145" s="99"/>
      <c r="AG145" s="96">
        <v>22</v>
      </c>
      <c r="AH145" s="96">
        <v>25</v>
      </c>
      <c r="AI145" s="96">
        <v>10</v>
      </c>
      <c r="AJ145" s="106">
        <v>3</v>
      </c>
      <c r="AK145" s="106">
        <v>12</v>
      </c>
      <c r="AL145" s="106">
        <v>10</v>
      </c>
      <c r="AM145" s="106">
        <v>3</v>
      </c>
      <c r="AN145" s="106">
        <v>12</v>
      </c>
      <c r="AO145" s="106">
        <v>10</v>
      </c>
      <c r="AP145" s="106">
        <v>21</v>
      </c>
      <c r="AQ145" s="106">
        <v>16</v>
      </c>
      <c r="AR145" s="105"/>
      <c r="AS145" s="106">
        <v>2</v>
      </c>
      <c r="AT145" s="106">
        <v>6</v>
      </c>
      <c r="AU145" s="106">
        <v>13</v>
      </c>
      <c r="AV145" s="106">
        <v>4</v>
      </c>
      <c r="AW145" s="106">
        <v>1</v>
      </c>
      <c r="AX145" s="106">
        <v>8</v>
      </c>
      <c r="AY145" s="106">
        <v>16</v>
      </c>
      <c r="AZ145" s="106">
        <v>18</v>
      </c>
      <c r="BA145" s="106">
        <v>1</v>
      </c>
      <c r="BB145" s="106">
        <v>2</v>
      </c>
      <c r="BC145" s="106">
        <v>10</v>
      </c>
      <c r="BD145" s="106">
        <v>12</v>
      </c>
      <c r="BE145" s="105"/>
      <c r="BF145" s="106">
        <v>7</v>
      </c>
      <c r="BG145" s="106">
        <v>18</v>
      </c>
      <c r="BH145" s="106">
        <v>7</v>
      </c>
      <c r="BI145" s="106">
        <v>10</v>
      </c>
      <c r="BJ145" s="106">
        <v>8</v>
      </c>
      <c r="BK145" s="105"/>
      <c r="BL145" s="106">
        <v>20</v>
      </c>
      <c r="BM145" s="106">
        <v>5</v>
      </c>
      <c r="BN145" s="106">
        <v>2</v>
      </c>
      <c r="BO145" s="106">
        <v>14</v>
      </c>
      <c r="BP145" s="106">
        <v>9</v>
      </c>
      <c r="BQ145" s="106">
        <v>9</v>
      </c>
      <c r="BR145" s="106">
        <v>16</v>
      </c>
      <c r="BS145" s="106">
        <v>8</v>
      </c>
      <c r="BT145" s="106">
        <v>17</v>
      </c>
      <c r="BU145" s="105"/>
      <c r="BV145" s="105"/>
      <c r="BW145" s="105"/>
      <c r="BX145" s="106">
        <v>7</v>
      </c>
      <c r="BY145" s="106">
        <v>5</v>
      </c>
      <c r="BZ145" s="106">
        <v>4</v>
      </c>
      <c r="CA145" s="106">
        <v>5</v>
      </c>
      <c r="CB145" s="106">
        <v>2</v>
      </c>
      <c r="CC145" s="106">
        <v>2</v>
      </c>
    </row>
    <row r="146" spans="1:81" x14ac:dyDescent="0.25">
      <c r="A146" s="94">
        <v>126</v>
      </c>
      <c r="B146" s="94">
        <v>126006</v>
      </c>
      <c r="C146" s="107">
        <v>126006</v>
      </c>
      <c r="D146" s="92" t="b">
        <f>AND(B146=C146)</f>
        <v>1</v>
      </c>
      <c r="E146" s="93">
        <v>81</v>
      </c>
      <c r="F146" s="93">
        <v>1</v>
      </c>
      <c r="G146" s="93">
        <v>80</v>
      </c>
      <c r="H146" s="96">
        <v>10</v>
      </c>
      <c r="I146" s="95">
        <f>H146/G146*100</f>
        <v>12.5</v>
      </c>
      <c r="J146" s="95">
        <f>AG146/G146*100</f>
        <v>98.75</v>
      </c>
      <c r="K146" s="95">
        <f>AH146/G146*100</f>
        <v>100</v>
      </c>
      <c r="L146" s="95">
        <f>AI146/G146*100</f>
        <v>45</v>
      </c>
      <c r="M146" s="95">
        <f>(AJ146+AK146+AK146+AL146+AL146+AL146)/(G146*3)*100</f>
        <v>81.25</v>
      </c>
      <c r="N146" s="95">
        <f>((AN146+AO146+AO146)/(G146*2))*100</f>
        <v>45</v>
      </c>
      <c r="O146" s="95">
        <f>AP146/G146*100</f>
        <v>61.250000000000007</v>
      </c>
      <c r="P146" s="95">
        <f>AQ146/G146*100</f>
        <v>52.5</v>
      </c>
      <c r="Q146" s="95">
        <f>(AS146+AT146*2+AU146*3+AV146*4)/(G146*4)*100</f>
        <v>50.9375</v>
      </c>
      <c r="R146" s="99">
        <f>(AX146+AY146+AY146)/(G146*2)*100</f>
        <v>87.5</v>
      </c>
      <c r="S146" s="99">
        <f>AZ146/G146*100</f>
        <v>67.5</v>
      </c>
      <c r="T146" s="99">
        <f>(BB146+BC146*2+BD146*3)/(G146*3)*100</f>
        <v>80.833333333333329</v>
      </c>
      <c r="U146" s="99">
        <f>(BF146+BG146*2)/(G146*2)*100</f>
        <v>91.875</v>
      </c>
      <c r="V146" s="99">
        <f>(BI146+BJ146+BJ146)/(G146*2)*100</f>
        <v>45</v>
      </c>
      <c r="W146" s="99">
        <f>(BL146+BM146+BM146)/(G146*2)*100</f>
        <v>39.375</v>
      </c>
      <c r="X146" s="99">
        <f>(BO146+BP146+BP146)/(G146*2)*100</f>
        <v>45.625</v>
      </c>
      <c r="Y146" s="99">
        <f>BR146/G146*100</f>
        <v>75</v>
      </c>
      <c r="Z146" s="99">
        <f>BT146/G146*100</f>
        <v>51.249999999999993</v>
      </c>
      <c r="AA146" s="99">
        <f>(BV146+BW146*2+BX146*3+BY146*4+BZ146*5+CA146*6+CB146*7+CC146*8)/(G146*8)*100</f>
        <v>48.28125</v>
      </c>
      <c r="AB146" s="99">
        <v>12.6</v>
      </c>
      <c r="AC146" s="99"/>
      <c r="AD146" s="99"/>
      <c r="AE146" s="99"/>
      <c r="AF146" s="99"/>
      <c r="AG146" s="96">
        <v>79</v>
      </c>
      <c r="AH146" s="96">
        <v>80</v>
      </c>
      <c r="AI146" s="96">
        <v>36</v>
      </c>
      <c r="AJ146" s="106">
        <v>1</v>
      </c>
      <c r="AK146" s="106">
        <v>43</v>
      </c>
      <c r="AL146" s="106">
        <v>36</v>
      </c>
      <c r="AM146" s="106">
        <v>27</v>
      </c>
      <c r="AN146" s="106">
        <v>34</v>
      </c>
      <c r="AO146" s="106">
        <v>19</v>
      </c>
      <c r="AP146" s="106">
        <v>49</v>
      </c>
      <c r="AQ146" s="106">
        <v>42</v>
      </c>
      <c r="AR146" s="106">
        <v>15</v>
      </c>
      <c r="AS146" s="106">
        <v>14</v>
      </c>
      <c r="AT146" s="106">
        <v>18</v>
      </c>
      <c r="AU146" s="106">
        <v>19</v>
      </c>
      <c r="AV146" s="106">
        <v>14</v>
      </c>
      <c r="AW146" s="106">
        <v>1</v>
      </c>
      <c r="AX146" s="106">
        <v>18</v>
      </c>
      <c r="AY146" s="106">
        <v>61</v>
      </c>
      <c r="AZ146" s="106">
        <v>54</v>
      </c>
      <c r="BA146" s="106">
        <v>1</v>
      </c>
      <c r="BB146" s="106">
        <v>6</v>
      </c>
      <c r="BC146" s="106">
        <v>31</v>
      </c>
      <c r="BD146" s="106">
        <v>42</v>
      </c>
      <c r="BE146" s="106">
        <v>2</v>
      </c>
      <c r="BF146" s="106">
        <v>9</v>
      </c>
      <c r="BG146" s="106">
        <v>69</v>
      </c>
      <c r="BH146" s="106">
        <v>26</v>
      </c>
      <c r="BI146" s="106">
        <v>36</v>
      </c>
      <c r="BJ146" s="106">
        <v>18</v>
      </c>
      <c r="BK146" s="106">
        <v>20</v>
      </c>
      <c r="BL146" s="106">
        <v>57</v>
      </c>
      <c r="BM146" s="106">
        <v>3</v>
      </c>
      <c r="BN146" s="106">
        <v>21</v>
      </c>
      <c r="BO146" s="106">
        <v>45</v>
      </c>
      <c r="BP146" s="106">
        <v>14</v>
      </c>
      <c r="BQ146" s="106">
        <v>20</v>
      </c>
      <c r="BR146" s="106">
        <v>60</v>
      </c>
      <c r="BS146" s="106">
        <v>39</v>
      </c>
      <c r="BT146" s="106">
        <v>41</v>
      </c>
      <c r="BU146" s="106">
        <v>1</v>
      </c>
      <c r="BV146" s="106">
        <v>4</v>
      </c>
      <c r="BW146" s="106">
        <v>11</v>
      </c>
      <c r="BX146" s="106">
        <v>16</v>
      </c>
      <c r="BY146" s="106">
        <v>22</v>
      </c>
      <c r="BZ146" s="106">
        <v>14</v>
      </c>
      <c r="CA146" s="106">
        <v>8</v>
      </c>
      <c r="CB146" s="106">
        <v>3</v>
      </c>
      <c r="CC146" s="106">
        <v>1</v>
      </c>
    </row>
    <row r="147" spans="1:81" x14ac:dyDescent="0.25">
      <c r="A147" s="94">
        <v>126</v>
      </c>
      <c r="B147" s="94">
        <v>126007</v>
      </c>
      <c r="C147" s="107">
        <v>126007</v>
      </c>
      <c r="D147" s="92" t="b">
        <f>AND(B147=C147)</f>
        <v>1</v>
      </c>
      <c r="E147" s="93">
        <v>27</v>
      </c>
      <c r="F147" s="97"/>
      <c r="G147" s="93">
        <v>27</v>
      </c>
      <c r="H147" s="96">
        <v>1</v>
      </c>
      <c r="I147" s="95">
        <f>H147/G147*100</f>
        <v>3.7037037037037033</v>
      </c>
      <c r="J147" s="95">
        <f>AG147/G147*100</f>
        <v>96.296296296296291</v>
      </c>
      <c r="K147" s="95">
        <f>AH147/G147*100</f>
        <v>100</v>
      </c>
      <c r="L147" s="95">
        <f>AI147/G147*100</f>
        <v>33.333333333333329</v>
      </c>
      <c r="M147" s="95">
        <f>(AJ147+AK147+AK147+AL147+AL147+AL147)/(G147*3)*100</f>
        <v>76.543209876543202</v>
      </c>
      <c r="N147" s="95">
        <f>((AN147+AO147+AO147)/(G147*2))*100</f>
        <v>33.333333333333329</v>
      </c>
      <c r="O147" s="95">
        <f>AP147/G147*100</f>
        <v>48.148148148148145</v>
      </c>
      <c r="P147" s="95">
        <f>AQ147/G147*100</f>
        <v>59.259259259259252</v>
      </c>
      <c r="Q147" s="95">
        <f>(AS147+AT147*2+AU147*3+AV147*4)/(G147*4)*100</f>
        <v>43.518518518518519</v>
      </c>
      <c r="R147" s="99">
        <f>(AX147+AY147+AY147)/(G147*2)*100</f>
        <v>98.148148148148152</v>
      </c>
      <c r="S147" s="99">
        <f>AZ147/G147*100</f>
        <v>66.666666666666657</v>
      </c>
      <c r="T147" s="99">
        <f>(BB147+BC147*2+BD147*3)/(G147*3)*100</f>
        <v>87.654320987654316</v>
      </c>
      <c r="U147" s="99">
        <f>(BF147+BG147*2)/(G147*2)*100</f>
        <v>98.148148148148152</v>
      </c>
      <c r="V147" s="99">
        <f>(BI147+BJ147+BJ147)/(G147*2)*100</f>
        <v>40.74074074074074</v>
      </c>
      <c r="W147" s="99">
        <f>(BL147+BM147+BM147)/(G147*2)*100</f>
        <v>40.74074074074074</v>
      </c>
      <c r="X147" s="99">
        <f>(BO147+BP147+BP147)/(G147*2)*100</f>
        <v>61.111111111111114</v>
      </c>
      <c r="Y147" s="99">
        <f>BR147/G147*100</f>
        <v>70.370370370370367</v>
      </c>
      <c r="Z147" s="99">
        <f>BT147/G147*100</f>
        <v>59.259259259259252</v>
      </c>
      <c r="AA147" s="99">
        <f>(BV147+BW147*2+BX147*3+BY147*4+BZ147*5+CA147*6+CB147*7+CC147*8)/(G147*8)*100</f>
        <v>51.851851851851848</v>
      </c>
      <c r="AB147" s="99">
        <v>12.777777777777779</v>
      </c>
      <c r="AC147" s="99"/>
      <c r="AD147" s="99"/>
      <c r="AE147" s="99"/>
      <c r="AF147" s="99"/>
      <c r="AG147" s="96">
        <v>26</v>
      </c>
      <c r="AH147" s="96">
        <v>27</v>
      </c>
      <c r="AI147" s="96">
        <v>9</v>
      </c>
      <c r="AJ147" s="106">
        <v>1</v>
      </c>
      <c r="AK147" s="106">
        <v>17</v>
      </c>
      <c r="AL147" s="106">
        <v>9</v>
      </c>
      <c r="AM147" s="106">
        <v>12</v>
      </c>
      <c r="AN147" s="106">
        <v>12</v>
      </c>
      <c r="AO147" s="106">
        <v>3</v>
      </c>
      <c r="AP147" s="106">
        <v>13</v>
      </c>
      <c r="AQ147" s="106">
        <v>16</v>
      </c>
      <c r="AR147" s="106">
        <v>2</v>
      </c>
      <c r="AS147" s="106">
        <v>10</v>
      </c>
      <c r="AT147" s="106">
        <v>10</v>
      </c>
      <c r="AU147" s="106">
        <v>3</v>
      </c>
      <c r="AV147" s="106">
        <v>2</v>
      </c>
      <c r="AW147" s="105"/>
      <c r="AX147" s="106">
        <v>1</v>
      </c>
      <c r="AY147" s="106">
        <v>26</v>
      </c>
      <c r="AZ147" s="106">
        <v>18</v>
      </c>
      <c r="BA147" s="105"/>
      <c r="BB147" s="106">
        <v>1</v>
      </c>
      <c r="BC147" s="106">
        <v>8</v>
      </c>
      <c r="BD147" s="106">
        <v>18</v>
      </c>
      <c r="BE147" s="105"/>
      <c r="BF147" s="106">
        <v>1</v>
      </c>
      <c r="BG147" s="106">
        <v>26</v>
      </c>
      <c r="BH147" s="106">
        <v>11</v>
      </c>
      <c r="BI147" s="106">
        <v>10</v>
      </c>
      <c r="BJ147" s="106">
        <v>6</v>
      </c>
      <c r="BK147" s="106">
        <v>6</v>
      </c>
      <c r="BL147" s="106">
        <v>20</v>
      </c>
      <c r="BM147" s="106">
        <v>1</v>
      </c>
      <c r="BN147" s="106">
        <v>1</v>
      </c>
      <c r="BO147" s="106">
        <v>19</v>
      </c>
      <c r="BP147" s="106">
        <v>7</v>
      </c>
      <c r="BQ147" s="106">
        <v>8</v>
      </c>
      <c r="BR147" s="106">
        <v>19</v>
      </c>
      <c r="BS147" s="106">
        <v>11</v>
      </c>
      <c r="BT147" s="106">
        <v>16</v>
      </c>
      <c r="BU147" s="105"/>
      <c r="BV147" s="105"/>
      <c r="BW147" s="106">
        <v>3</v>
      </c>
      <c r="BX147" s="106">
        <v>8</v>
      </c>
      <c r="BY147" s="106">
        <v>5</v>
      </c>
      <c r="BZ147" s="106">
        <v>7</v>
      </c>
      <c r="CA147" s="106">
        <v>1</v>
      </c>
      <c r="CB147" s="106">
        <v>3</v>
      </c>
      <c r="CC147" s="105"/>
    </row>
    <row r="148" spans="1:81" x14ac:dyDescent="0.25">
      <c r="A148" s="94">
        <v>126</v>
      </c>
      <c r="B148" s="94">
        <v>126008</v>
      </c>
      <c r="C148" s="107">
        <v>126008</v>
      </c>
      <c r="D148" s="92" t="b">
        <f>AND(B148=C148)</f>
        <v>1</v>
      </c>
      <c r="E148" s="93">
        <v>113</v>
      </c>
      <c r="F148" s="97"/>
      <c r="G148" s="93">
        <v>113</v>
      </c>
      <c r="H148" s="96">
        <v>19</v>
      </c>
      <c r="I148" s="95">
        <f>H148/G148*100</f>
        <v>16.814159292035399</v>
      </c>
      <c r="J148" s="95">
        <f>AG148/G148*100</f>
        <v>90.265486725663706</v>
      </c>
      <c r="K148" s="95">
        <f>AH148/G148*100</f>
        <v>95.575221238938056</v>
      </c>
      <c r="L148" s="95">
        <f>AI148/G148*100</f>
        <v>60.176991150442483</v>
      </c>
      <c r="M148" s="95">
        <f>(AJ148+AK148+AK148+AL148+AL148+AL148)/(G148*3)*100</f>
        <v>82.005899705014755</v>
      </c>
      <c r="N148" s="95">
        <f>((AN148+AO148+AO148)/(G148*2))*100</f>
        <v>51.769911504424783</v>
      </c>
      <c r="O148" s="95">
        <f>AP148/G148*100</f>
        <v>57.522123893805308</v>
      </c>
      <c r="P148" s="95">
        <f>AQ148/G148*100</f>
        <v>61.946902654867252</v>
      </c>
      <c r="Q148" s="95">
        <f>(AS148+AT148*2+AU148*3+AV148*4)/(G148*4)*100</f>
        <v>55.752212389380531</v>
      </c>
      <c r="R148" s="99">
        <f>(AX148+AY148+AY148)/(G148*2)*100</f>
        <v>90.707964601769902</v>
      </c>
      <c r="S148" s="99">
        <f>AZ148/G148*100</f>
        <v>76.991150442477874</v>
      </c>
      <c r="T148" s="99">
        <f>(BB148+BC148*2+BD148*3)/(G148*3)*100</f>
        <v>86.135693215339231</v>
      </c>
      <c r="U148" s="99">
        <f>(BF148+BG148*2)/(G148*2)*100</f>
        <v>88.053097345132741</v>
      </c>
      <c r="V148" s="99">
        <f>(BI148+BJ148+BJ148)/(G148*2)*100</f>
        <v>53.982300884955748</v>
      </c>
      <c r="W148" s="99">
        <f>(BL148+BM148+BM148)/(G148*2)*100</f>
        <v>35.840707964601769</v>
      </c>
      <c r="X148" s="99">
        <f>(BO148+BP148+BP148)/(G148*2)*100</f>
        <v>42.920353982300888</v>
      </c>
      <c r="Y148" s="99">
        <f>BR148/G148*100</f>
        <v>51.327433628318587</v>
      </c>
      <c r="Z148" s="99">
        <f>BT148/G148*100</f>
        <v>53.982300884955748</v>
      </c>
      <c r="AA148" s="99">
        <f>(BV148+BW148*2+BX148*3+BY148*4+BZ148*5+CA148*6+CB148*7+CC148*8)/(G148*8)*100</f>
        <v>46.349557522123895</v>
      </c>
      <c r="AB148" s="99">
        <v>12.743362831858407</v>
      </c>
      <c r="AC148" s="99"/>
      <c r="AD148" s="99"/>
      <c r="AE148" s="99"/>
      <c r="AF148" s="99"/>
      <c r="AG148" s="96">
        <v>102</v>
      </c>
      <c r="AH148" s="96">
        <v>108</v>
      </c>
      <c r="AI148" s="96">
        <v>68</v>
      </c>
      <c r="AJ148" s="106">
        <v>7</v>
      </c>
      <c r="AK148" s="106">
        <v>38</v>
      </c>
      <c r="AL148" s="106">
        <v>65</v>
      </c>
      <c r="AM148" s="106">
        <v>32</v>
      </c>
      <c r="AN148" s="106">
        <v>45</v>
      </c>
      <c r="AO148" s="106">
        <v>36</v>
      </c>
      <c r="AP148" s="106">
        <v>65</v>
      </c>
      <c r="AQ148" s="106">
        <v>70</v>
      </c>
      <c r="AR148" s="106">
        <v>19</v>
      </c>
      <c r="AS148" s="106">
        <v>16</v>
      </c>
      <c r="AT148" s="106">
        <v>21</v>
      </c>
      <c r="AU148" s="106">
        <v>34</v>
      </c>
      <c r="AV148" s="106">
        <v>23</v>
      </c>
      <c r="AW148" s="106">
        <v>1</v>
      </c>
      <c r="AX148" s="106">
        <v>19</v>
      </c>
      <c r="AY148" s="106">
        <v>93</v>
      </c>
      <c r="AZ148" s="106">
        <v>87</v>
      </c>
      <c r="BA148" s="106">
        <v>1</v>
      </c>
      <c r="BB148" s="106">
        <v>5</v>
      </c>
      <c r="BC148" s="106">
        <v>34</v>
      </c>
      <c r="BD148" s="106">
        <v>73</v>
      </c>
      <c r="BE148" s="106">
        <v>3</v>
      </c>
      <c r="BF148" s="106">
        <v>21</v>
      </c>
      <c r="BG148" s="106">
        <v>89</v>
      </c>
      <c r="BH148" s="106">
        <v>36</v>
      </c>
      <c r="BI148" s="106">
        <v>32</v>
      </c>
      <c r="BJ148" s="106">
        <v>45</v>
      </c>
      <c r="BK148" s="106">
        <v>45</v>
      </c>
      <c r="BL148" s="106">
        <v>55</v>
      </c>
      <c r="BM148" s="106">
        <v>13</v>
      </c>
      <c r="BN148" s="106">
        <v>39</v>
      </c>
      <c r="BO148" s="106">
        <v>51</v>
      </c>
      <c r="BP148" s="106">
        <v>23</v>
      </c>
      <c r="BQ148" s="106">
        <v>55</v>
      </c>
      <c r="BR148" s="106">
        <v>58</v>
      </c>
      <c r="BS148" s="106">
        <v>52</v>
      </c>
      <c r="BT148" s="106">
        <v>61</v>
      </c>
      <c r="BU148" s="106">
        <v>5</v>
      </c>
      <c r="BV148" s="106">
        <v>8</v>
      </c>
      <c r="BW148" s="106">
        <v>23</v>
      </c>
      <c r="BX148" s="106">
        <v>20</v>
      </c>
      <c r="BY148" s="106">
        <v>13</v>
      </c>
      <c r="BZ148" s="106">
        <v>21</v>
      </c>
      <c r="CA148" s="106">
        <v>15</v>
      </c>
      <c r="CB148" s="106">
        <v>6</v>
      </c>
      <c r="CC148" s="106">
        <v>2</v>
      </c>
    </row>
    <row r="149" spans="1:81" x14ac:dyDescent="0.25">
      <c r="A149" s="94">
        <v>126</v>
      </c>
      <c r="B149" s="94">
        <v>126009</v>
      </c>
      <c r="C149" s="107">
        <v>126009</v>
      </c>
      <c r="D149" s="92" t="b">
        <f>AND(B149=C149)</f>
        <v>1</v>
      </c>
      <c r="E149" s="93">
        <v>41</v>
      </c>
      <c r="F149" s="93">
        <v>1</v>
      </c>
      <c r="G149" s="93">
        <v>40</v>
      </c>
      <c r="H149" s="96">
        <v>4</v>
      </c>
      <c r="I149" s="95">
        <f>H149/G149*100</f>
        <v>10</v>
      </c>
      <c r="J149" s="95">
        <f>AG149/G149*100</f>
        <v>92.5</v>
      </c>
      <c r="K149" s="95">
        <f>AH149/G149*100</f>
        <v>100</v>
      </c>
      <c r="L149" s="95">
        <f>AI149/G149*100</f>
        <v>55.000000000000007</v>
      </c>
      <c r="M149" s="95">
        <f>(AJ149+AK149+AK149+AL149+AL149+AL149)/(G149*3)*100</f>
        <v>82.5</v>
      </c>
      <c r="N149" s="95">
        <f>((AN149+AO149+AO149)/(G149*2))*100</f>
        <v>48.75</v>
      </c>
      <c r="O149" s="95">
        <f>AP149/G149*100</f>
        <v>72.5</v>
      </c>
      <c r="P149" s="95">
        <f>AQ149/G149*100</f>
        <v>92.5</v>
      </c>
      <c r="Q149" s="95">
        <f>(AS149+AT149*2+AU149*3+AV149*4)/(G149*4)*100</f>
        <v>65.625</v>
      </c>
      <c r="R149" s="99">
        <f>(AX149+AY149+AY149)/(G149*2)*100</f>
        <v>93.75</v>
      </c>
      <c r="S149" s="99">
        <f>AZ149/G149*100</f>
        <v>72.5</v>
      </c>
      <c r="T149" s="99">
        <f>(BB149+BC149*2+BD149*3)/(G149*3)*100</f>
        <v>86.666666666666671</v>
      </c>
      <c r="U149" s="99">
        <f>(BF149+BG149*2)/(G149*2)*100</f>
        <v>97.5</v>
      </c>
      <c r="V149" s="99">
        <f>(BI149+BJ149+BJ149)/(G149*2)*100</f>
        <v>57.499999999999993</v>
      </c>
      <c r="W149" s="99">
        <f>(BL149+BM149+BM149)/(G149*2)*100</f>
        <v>40</v>
      </c>
      <c r="X149" s="99">
        <f>(BO149+BP149+BP149)/(G149*2)*100</f>
        <v>43.75</v>
      </c>
      <c r="Y149" s="99">
        <f>BR149/G149*100</f>
        <v>62.5</v>
      </c>
      <c r="Z149" s="99">
        <f>BT149/G149*100</f>
        <v>20</v>
      </c>
      <c r="AA149" s="99">
        <f>(BV149+BW149*2+BX149*3+BY149*4+BZ149*5+CA149*6+CB149*7+CC149*8)/(G149*8)*100</f>
        <v>45.625</v>
      </c>
      <c r="AB149" s="99">
        <v>13.3</v>
      </c>
      <c r="AC149" s="99"/>
      <c r="AD149" s="99"/>
      <c r="AE149" s="99"/>
      <c r="AF149" s="99"/>
      <c r="AG149" s="96">
        <v>37</v>
      </c>
      <c r="AH149" s="96">
        <v>40</v>
      </c>
      <c r="AI149" s="96">
        <v>22</v>
      </c>
      <c r="AJ149" s="106">
        <v>1</v>
      </c>
      <c r="AK149" s="106">
        <v>19</v>
      </c>
      <c r="AL149" s="106">
        <v>20</v>
      </c>
      <c r="AM149" s="106">
        <v>13</v>
      </c>
      <c r="AN149" s="106">
        <v>15</v>
      </c>
      <c r="AO149" s="106">
        <v>12</v>
      </c>
      <c r="AP149" s="106">
        <v>29</v>
      </c>
      <c r="AQ149" s="106">
        <v>37</v>
      </c>
      <c r="AR149" s="106">
        <v>1</v>
      </c>
      <c r="AS149" s="106">
        <v>7</v>
      </c>
      <c r="AT149" s="106">
        <v>8</v>
      </c>
      <c r="AU149" s="106">
        <v>14</v>
      </c>
      <c r="AV149" s="106">
        <v>10</v>
      </c>
      <c r="AW149" s="105"/>
      <c r="AX149" s="106">
        <v>5</v>
      </c>
      <c r="AY149" s="106">
        <v>35</v>
      </c>
      <c r="AZ149" s="106">
        <v>29</v>
      </c>
      <c r="BA149" s="105"/>
      <c r="BB149" s="106">
        <v>2</v>
      </c>
      <c r="BC149" s="106">
        <v>12</v>
      </c>
      <c r="BD149" s="106">
        <v>26</v>
      </c>
      <c r="BE149" s="105"/>
      <c r="BF149" s="106">
        <v>2</v>
      </c>
      <c r="BG149" s="106">
        <v>38</v>
      </c>
      <c r="BH149" s="106">
        <v>10</v>
      </c>
      <c r="BI149" s="106">
        <v>14</v>
      </c>
      <c r="BJ149" s="106">
        <v>16</v>
      </c>
      <c r="BK149" s="106">
        <v>16</v>
      </c>
      <c r="BL149" s="106">
        <v>16</v>
      </c>
      <c r="BM149" s="106">
        <v>8</v>
      </c>
      <c r="BN149" s="106">
        <v>13</v>
      </c>
      <c r="BO149" s="106">
        <v>19</v>
      </c>
      <c r="BP149" s="106">
        <v>8</v>
      </c>
      <c r="BQ149" s="106">
        <v>15</v>
      </c>
      <c r="BR149" s="106">
        <v>25</v>
      </c>
      <c r="BS149" s="106">
        <v>32</v>
      </c>
      <c r="BT149" s="106">
        <v>8</v>
      </c>
      <c r="BU149" s="106">
        <v>1</v>
      </c>
      <c r="BV149" s="106">
        <v>6</v>
      </c>
      <c r="BW149" s="106">
        <v>7</v>
      </c>
      <c r="BX149" s="106">
        <v>3</v>
      </c>
      <c r="BY149" s="106">
        <v>9</v>
      </c>
      <c r="BZ149" s="106">
        <v>6</v>
      </c>
      <c r="CA149" s="106">
        <v>5</v>
      </c>
      <c r="CB149" s="106">
        <v>3</v>
      </c>
      <c r="CC149" s="105"/>
    </row>
    <row r="150" spans="1:81" x14ac:dyDescent="0.25">
      <c r="A150" s="94">
        <v>126</v>
      </c>
      <c r="B150" s="94">
        <v>126010</v>
      </c>
      <c r="C150" s="107">
        <v>126010</v>
      </c>
      <c r="D150" s="92" t="b">
        <f>AND(B150=C150)</f>
        <v>1</v>
      </c>
      <c r="E150" s="93">
        <v>61</v>
      </c>
      <c r="F150" s="93">
        <v>8</v>
      </c>
      <c r="G150" s="93">
        <v>53</v>
      </c>
      <c r="H150" s="96">
        <v>4</v>
      </c>
      <c r="I150" s="95">
        <f>H150/G150*100</f>
        <v>7.5471698113207548</v>
      </c>
      <c r="J150" s="95">
        <f>AG150/G150*100</f>
        <v>94.339622641509436</v>
      </c>
      <c r="K150" s="95">
        <f>AH150/G150*100</f>
        <v>98.113207547169807</v>
      </c>
      <c r="L150" s="95">
        <f>AI150/G150*100</f>
        <v>50.943396226415096</v>
      </c>
      <c r="M150" s="95">
        <f>(AJ150+AK150+AK150+AL150+AL150+AL150)/(G150*3)*100</f>
        <v>81.132075471698116</v>
      </c>
      <c r="N150" s="95">
        <f>((AN150+AO150+AO150)/(G150*2))*100</f>
        <v>28.30188679245283</v>
      </c>
      <c r="O150" s="95">
        <f>AP150/G150*100</f>
        <v>49.056603773584904</v>
      </c>
      <c r="P150" s="95">
        <f>AQ150/G150*100</f>
        <v>49.056603773584904</v>
      </c>
      <c r="Q150" s="95">
        <f>(AS150+AT150*2+AU150*3+AV150*4)/(G150*4)*100</f>
        <v>38.679245283018872</v>
      </c>
      <c r="R150" s="99">
        <f>(AX150+AY150+AY150)/(G150*2)*100</f>
        <v>88.679245283018872</v>
      </c>
      <c r="S150" s="99">
        <f>AZ150/G150*100</f>
        <v>83.018867924528308</v>
      </c>
      <c r="T150" s="99">
        <f>(BB150+BC150*2+BD150*3)/(G150*3)*100</f>
        <v>86.79245283018868</v>
      </c>
      <c r="U150" s="99">
        <f>(BF150+BG150*2)/(G150*2)*100</f>
        <v>93.396226415094347</v>
      </c>
      <c r="V150" s="99">
        <f>(BI150+BJ150+BJ150)/(G150*2)*100</f>
        <v>55.660377358490564</v>
      </c>
      <c r="W150" s="99">
        <f>(BL150+BM150+BM150)/(G150*2)*100</f>
        <v>38.679245283018872</v>
      </c>
      <c r="X150" s="99">
        <f>(BO150+BP150+BP150)/(G150*2)*100</f>
        <v>66.037735849056602</v>
      </c>
      <c r="Y150" s="99">
        <f>BR150/G150*100</f>
        <v>62.264150943396224</v>
      </c>
      <c r="Z150" s="99">
        <f>BT150/G150*100</f>
        <v>67.924528301886795</v>
      </c>
      <c r="AA150" s="99">
        <f>(BV150+BW150*2+BX150*3+BY150*4+BZ150*5+CA150*6+CB150*7+CC150*8)/(G150*8)*100</f>
        <v>56.367924528301884</v>
      </c>
      <c r="AB150" s="99">
        <v>12.962264150943396</v>
      </c>
      <c r="AC150" s="99"/>
      <c r="AD150" s="99"/>
      <c r="AE150" s="99"/>
      <c r="AF150" s="99"/>
      <c r="AG150" s="96">
        <v>50</v>
      </c>
      <c r="AH150" s="96">
        <v>52</v>
      </c>
      <c r="AI150" s="96">
        <v>27</v>
      </c>
      <c r="AJ150" s="106">
        <v>4</v>
      </c>
      <c r="AK150" s="106">
        <v>22</v>
      </c>
      <c r="AL150" s="106">
        <v>27</v>
      </c>
      <c r="AM150" s="106">
        <v>31</v>
      </c>
      <c r="AN150" s="106">
        <v>14</v>
      </c>
      <c r="AO150" s="106">
        <v>8</v>
      </c>
      <c r="AP150" s="106">
        <v>26</v>
      </c>
      <c r="AQ150" s="106">
        <v>26</v>
      </c>
      <c r="AR150" s="106">
        <v>15</v>
      </c>
      <c r="AS150" s="106">
        <v>12</v>
      </c>
      <c r="AT150" s="106">
        <v>13</v>
      </c>
      <c r="AU150" s="106">
        <v>8</v>
      </c>
      <c r="AV150" s="106">
        <v>5</v>
      </c>
      <c r="AW150" s="105"/>
      <c r="AX150" s="106">
        <v>12</v>
      </c>
      <c r="AY150" s="106">
        <v>41</v>
      </c>
      <c r="AZ150" s="106">
        <v>44</v>
      </c>
      <c r="BA150" s="105"/>
      <c r="BB150" s="106">
        <v>2</v>
      </c>
      <c r="BC150" s="106">
        <v>17</v>
      </c>
      <c r="BD150" s="106">
        <v>34</v>
      </c>
      <c r="BE150" s="105"/>
      <c r="BF150" s="106">
        <v>7</v>
      </c>
      <c r="BG150" s="106">
        <v>46</v>
      </c>
      <c r="BH150" s="106">
        <v>12</v>
      </c>
      <c r="BI150" s="106">
        <v>23</v>
      </c>
      <c r="BJ150" s="106">
        <v>18</v>
      </c>
      <c r="BK150" s="106">
        <v>16</v>
      </c>
      <c r="BL150" s="106">
        <v>33</v>
      </c>
      <c r="BM150" s="106">
        <v>4</v>
      </c>
      <c r="BN150" s="106">
        <v>2</v>
      </c>
      <c r="BO150" s="106">
        <v>32</v>
      </c>
      <c r="BP150" s="106">
        <v>19</v>
      </c>
      <c r="BQ150" s="106">
        <v>20</v>
      </c>
      <c r="BR150" s="106">
        <v>33</v>
      </c>
      <c r="BS150" s="106">
        <v>17</v>
      </c>
      <c r="BT150" s="106">
        <v>36</v>
      </c>
      <c r="BU150" s="105"/>
      <c r="BV150" s="106">
        <v>1</v>
      </c>
      <c r="BW150" s="106">
        <v>4</v>
      </c>
      <c r="BX150" s="106">
        <v>10</v>
      </c>
      <c r="BY150" s="106">
        <v>12</v>
      </c>
      <c r="BZ150" s="106">
        <v>11</v>
      </c>
      <c r="CA150" s="106">
        <v>8</v>
      </c>
      <c r="CB150" s="106">
        <v>7</v>
      </c>
      <c r="CC150" s="105"/>
    </row>
    <row r="151" spans="1:81" x14ac:dyDescent="0.25">
      <c r="A151" s="94">
        <v>126</v>
      </c>
      <c r="B151" s="94">
        <v>126011</v>
      </c>
      <c r="C151" s="107">
        <v>126011</v>
      </c>
      <c r="D151" s="92" t="b">
        <f>AND(B151=C151)</f>
        <v>1</v>
      </c>
      <c r="E151" s="93">
        <v>78</v>
      </c>
      <c r="F151" s="93">
        <v>4</v>
      </c>
      <c r="G151" s="93">
        <v>74</v>
      </c>
      <c r="H151" s="96">
        <v>4</v>
      </c>
      <c r="I151" s="95">
        <f>H151/G151*100</f>
        <v>5.4054054054054053</v>
      </c>
      <c r="J151" s="95">
        <f>AG151/G151*100</f>
        <v>94.594594594594597</v>
      </c>
      <c r="K151" s="95">
        <f>AH151/G151*100</f>
        <v>98.648648648648646</v>
      </c>
      <c r="L151" s="95">
        <f>AI151/G151*100</f>
        <v>72.972972972972968</v>
      </c>
      <c r="M151" s="95">
        <f>(AJ151+AK151+AK151+AL151+AL151+AL151)/(G151*3)*100</f>
        <v>88.738738738738746</v>
      </c>
      <c r="N151" s="95">
        <f>((AN151+AO151+AO151)/(G151*2))*100</f>
        <v>60.13513513513513</v>
      </c>
      <c r="O151" s="95">
        <f>AP151/G151*100</f>
        <v>68.918918918918919</v>
      </c>
      <c r="P151" s="95">
        <f>AQ151/G151*100</f>
        <v>48.648648648648653</v>
      </c>
      <c r="Q151" s="95">
        <f>(AS151+AT151*2+AU151*3+AV151*4)/(G151*4)*100</f>
        <v>59.45945945945946</v>
      </c>
      <c r="R151" s="99">
        <f>(AX151+AY151+AY151)/(G151*2)*100</f>
        <v>84.459459459459467</v>
      </c>
      <c r="S151" s="99">
        <f>AZ151/G151*100</f>
        <v>72.972972972972968</v>
      </c>
      <c r="T151" s="99">
        <f>(BB151+BC151*2+BD151*3)/(G151*3)*100</f>
        <v>80.630630630630634</v>
      </c>
      <c r="U151" s="99">
        <f>(BF151+BG151*2)/(G151*2)*100</f>
        <v>87.837837837837839</v>
      </c>
      <c r="V151" s="99">
        <f>(BI151+BJ151+BJ151)/(G151*2)*100</f>
        <v>57.432432432432435</v>
      </c>
      <c r="W151" s="99">
        <f>(BL151+BM151+BM151)/(G151*2)*100</f>
        <v>41.891891891891895</v>
      </c>
      <c r="X151" s="99">
        <f>(BO151+BP151+BP151)/(G151*2)*100</f>
        <v>54.054054054054056</v>
      </c>
      <c r="Y151" s="99">
        <f>BR151/G151*100</f>
        <v>81.081081081081081</v>
      </c>
      <c r="Z151" s="99">
        <f>BT151/G151*100</f>
        <v>36.486486486486484</v>
      </c>
      <c r="AA151" s="99">
        <f>(BV151+BW151*2+BX151*3+BY151*4+BZ151*5+CA151*6+CB151*7+CC151*8)/(G151*8)*100</f>
        <v>53.04054054054054</v>
      </c>
      <c r="AB151" s="99">
        <v>13.45945945945946</v>
      </c>
      <c r="AC151" s="99"/>
      <c r="AD151" s="99"/>
      <c r="AE151" s="99"/>
      <c r="AF151" s="99"/>
      <c r="AG151" s="96">
        <v>70</v>
      </c>
      <c r="AH151" s="96">
        <v>73</v>
      </c>
      <c r="AI151" s="96">
        <v>54</v>
      </c>
      <c r="AJ151" s="106">
        <v>3</v>
      </c>
      <c r="AK151" s="106">
        <v>19</v>
      </c>
      <c r="AL151" s="106">
        <v>52</v>
      </c>
      <c r="AM151" s="106">
        <v>14</v>
      </c>
      <c r="AN151" s="106">
        <v>31</v>
      </c>
      <c r="AO151" s="106">
        <v>29</v>
      </c>
      <c r="AP151" s="106">
        <v>51</v>
      </c>
      <c r="AQ151" s="106">
        <v>36</v>
      </c>
      <c r="AR151" s="106">
        <v>11</v>
      </c>
      <c r="AS151" s="106">
        <v>6</v>
      </c>
      <c r="AT151" s="106">
        <v>19</v>
      </c>
      <c r="AU151" s="106">
        <v>20</v>
      </c>
      <c r="AV151" s="106">
        <v>18</v>
      </c>
      <c r="AW151" s="105"/>
      <c r="AX151" s="106">
        <v>23</v>
      </c>
      <c r="AY151" s="106">
        <v>51</v>
      </c>
      <c r="AZ151" s="106">
        <v>54</v>
      </c>
      <c r="BA151" s="105"/>
      <c r="BB151" s="106">
        <v>6</v>
      </c>
      <c r="BC151" s="106">
        <v>31</v>
      </c>
      <c r="BD151" s="106">
        <v>37</v>
      </c>
      <c r="BE151" s="106">
        <v>4</v>
      </c>
      <c r="BF151" s="106">
        <v>10</v>
      </c>
      <c r="BG151" s="106">
        <v>60</v>
      </c>
      <c r="BH151" s="106">
        <v>17</v>
      </c>
      <c r="BI151" s="106">
        <v>29</v>
      </c>
      <c r="BJ151" s="106">
        <v>28</v>
      </c>
      <c r="BK151" s="106">
        <v>26</v>
      </c>
      <c r="BL151" s="106">
        <v>34</v>
      </c>
      <c r="BM151" s="106">
        <v>14</v>
      </c>
      <c r="BN151" s="106">
        <v>18</v>
      </c>
      <c r="BO151" s="106">
        <v>32</v>
      </c>
      <c r="BP151" s="106">
        <v>24</v>
      </c>
      <c r="BQ151" s="106">
        <v>14</v>
      </c>
      <c r="BR151" s="106">
        <v>60</v>
      </c>
      <c r="BS151" s="106">
        <v>47</v>
      </c>
      <c r="BT151" s="106">
        <v>27</v>
      </c>
      <c r="BU151" s="105"/>
      <c r="BV151" s="106">
        <v>2</v>
      </c>
      <c r="BW151" s="106">
        <v>14</v>
      </c>
      <c r="BX151" s="106">
        <v>10</v>
      </c>
      <c r="BY151" s="106">
        <v>17</v>
      </c>
      <c r="BZ151" s="106">
        <v>13</v>
      </c>
      <c r="CA151" s="106">
        <v>7</v>
      </c>
      <c r="CB151" s="106">
        <v>9</v>
      </c>
      <c r="CC151" s="106">
        <v>2</v>
      </c>
    </row>
    <row r="152" spans="1:81" x14ac:dyDescent="0.25">
      <c r="A152" s="94">
        <v>126</v>
      </c>
      <c r="B152" s="94">
        <v>126012</v>
      </c>
      <c r="C152" s="107">
        <v>126012</v>
      </c>
      <c r="D152" s="92" t="b">
        <f>AND(B152=C152)</f>
        <v>1</v>
      </c>
      <c r="E152" s="93">
        <v>67</v>
      </c>
      <c r="F152" s="93">
        <v>3</v>
      </c>
      <c r="G152" s="93">
        <v>64</v>
      </c>
      <c r="H152" s="96"/>
      <c r="I152" s="95">
        <f>H152/G152*100</f>
        <v>0</v>
      </c>
      <c r="J152" s="95">
        <f>AG152/G152*100</f>
        <v>73.4375</v>
      </c>
      <c r="K152" s="95">
        <f>AH152/G152*100</f>
        <v>100</v>
      </c>
      <c r="L152" s="95">
        <f>AI152/G152*100</f>
        <v>51.5625</v>
      </c>
      <c r="M152" s="95">
        <f>(AJ152+AK152+AK152+AL152+AL152+AL152)/(G152*3)*100</f>
        <v>75</v>
      </c>
      <c r="N152" s="95">
        <f>((AN152+AO152+AO152)/(G152*2))*100</f>
        <v>45.3125</v>
      </c>
      <c r="O152" s="95">
        <f>AP152/G152*100</f>
        <v>65.625</v>
      </c>
      <c r="P152" s="95">
        <f>AQ152/G152*100</f>
        <v>48.4375</v>
      </c>
      <c r="Q152" s="95">
        <f>(AS152+AT152*2+AU152*3+AV152*4)/(G152*4)*100</f>
        <v>51.171875</v>
      </c>
      <c r="R152" s="99">
        <f>(AX152+AY152+AY152)/(G152*2)*100</f>
        <v>99.21875</v>
      </c>
      <c r="S152" s="99">
        <f>AZ152/G152*100</f>
        <v>81.25</v>
      </c>
      <c r="T152" s="99">
        <f>(BB152+BC152*2+BD152*3)/(G152*3)*100</f>
        <v>93.229166666666657</v>
      </c>
      <c r="U152" s="99">
        <f>(BF152+BG152*2)/(G152*2)*100</f>
        <v>98.4375</v>
      </c>
      <c r="V152" s="99">
        <f>(BI152+BJ152+BJ152)/(G152*2)*100</f>
        <v>57.03125</v>
      </c>
      <c r="W152" s="99">
        <f>(BL152+BM152+BM152)/(G152*2)*100</f>
        <v>53.125</v>
      </c>
      <c r="X152" s="99">
        <f>(BO152+BP152+BP152)/(G152*2)*100</f>
        <v>45.3125</v>
      </c>
      <c r="Y152" s="99">
        <f>BR152/G152*100</f>
        <v>68.75</v>
      </c>
      <c r="Z152" s="99">
        <f>BT152/G152*100</f>
        <v>31.25</v>
      </c>
      <c r="AA152" s="99">
        <f>(BV152+BW152*2+BX152*3+BY152*4+BZ152*5+CA152*6+CB152*7+CC152*8)/(G152*8)*100</f>
        <v>51.3671875</v>
      </c>
      <c r="AB152" s="99">
        <v>13.171875</v>
      </c>
      <c r="AC152" s="99"/>
      <c r="AD152" s="99"/>
      <c r="AE152" s="99"/>
      <c r="AF152" s="99"/>
      <c r="AG152" s="96">
        <v>47</v>
      </c>
      <c r="AH152" s="96">
        <v>64</v>
      </c>
      <c r="AI152" s="96">
        <v>33</v>
      </c>
      <c r="AJ152" s="106">
        <v>5</v>
      </c>
      <c r="AK152" s="106">
        <v>38</v>
      </c>
      <c r="AL152" s="106">
        <v>21</v>
      </c>
      <c r="AM152" s="106">
        <v>24</v>
      </c>
      <c r="AN152" s="106">
        <v>22</v>
      </c>
      <c r="AO152" s="106">
        <v>18</v>
      </c>
      <c r="AP152" s="106">
        <v>42</v>
      </c>
      <c r="AQ152" s="106">
        <v>31</v>
      </c>
      <c r="AR152" s="106">
        <v>9</v>
      </c>
      <c r="AS152" s="106">
        <v>11</v>
      </c>
      <c r="AT152" s="106">
        <v>23</v>
      </c>
      <c r="AU152" s="106">
        <v>10</v>
      </c>
      <c r="AV152" s="106">
        <v>11</v>
      </c>
      <c r="AW152" s="105"/>
      <c r="AX152" s="106">
        <v>1</v>
      </c>
      <c r="AY152" s="106">
        <v>63</v>
      </c>
      <c r="AZ152" s="106">
        <v>52</v>
      </c>
      <c r="BA152" s="105"/>
      <c r="BB152" s="105"/>
      <c r="BC152" s="106">
        <v>13</v>
      </c>
      <c r="BD152" s="106">
        <v>51</v>
      </c>
      <c r="BE152" s="105"/>
      <c r="BF152" s="106">
        <v>2</v>
      </c>
      <c r="BG152" s="106">
        <v>62</v>
      </c>
      <c r="BH152" s="106">
        <v>12</v>
      </c>
      <c r="BI152" s="106">
        <v>31</v>
      </c>
      <c r="BJ152" s="106">
        <v>21</v>
      </c>
      <c r="BK152" s="106">
        <v>10</v>
      </c>
      <c r="BL152" s="106">
        <v>40</v>
      </c>
      <c r="BM152" s="106">
        <v>14</v>
      </c>
      <c r="BN152" s="106">
        <v>17</v>
      </c>
      <c r="BO152" s="106">
        <v>36</v>
      </c>
      <c r="BP152" s="106">
        <v>11</v>
      </c>
      <c r="BQ152" s="106">
        <v>20</v>
      </c>
      <c r="BR152" s="106">
        <v>44</v>
      </c>
      <c r="BS152" s="106">
        <v>44</v>
      </c>
      <c r="BT152" s="106">
        <v>20</v>
      </c>
      <c r="BU152" s="106">
        <v>1</v>
      </c>
      <c r="BV152" s="106">
        <v>3</v>
      </c>
      <c r="BW152" s="106">
        <v>6</v>
      </c>
      <c r="BX152" s="106">
        <v>12</v>
      </c>
      <c r="BY152" s="106">
        <v>18</v>
      </c>
      <c r="BZ152" s="106">
        <v>13</v>
      </c>
      <c r="CA152" s="106">
        <v>3</v>
      </c>
      <c r="CB152" s="106">
        <v>7</v>
      </c>
      <c r="CC152" s="106">
        <v>1</v>
      </c>
    </row>
    <row r="153" spans="1:81" x14ac:dyDescent="0.25">
      <c r="A153" s="94">
        <v>126</v>
      </c>
      <c r="B153" s="94">
        <v>126015</v>
      </c>
      <c r="C153" s="107">
        <v>126015</v>
      </c>
      <c r="D153" s="92" t="b">
        <f>AND(B153=C153)</f>
        <v>1</v>
      </c>
      <c r="E153" s="93">
        <v>2</v>
      </c>
      <c r="F153" s="97"/>
      <c r="G153" s="93">
        <v>2</v>
      </c>
      <c r="H153" s="96"/>
      <c r="I153" s="95">
        <f>H153/G153*100</f>
        <v>0</v>
      </c>
      <c r="J153" s="95">
        <f>AG153/G153*100</f>
        <v>100</v>
      </c>
      <c r="K153" s="95">
        <f>AH153/G153*100</f>
        <v>100</v>
      </c>
      <c r="L153" s="95">
        <f>AI153/G153*100</f>
        <v>50</v>
      </c>
      <c r="M153" s="95">
        <f>(AJ153+AK153+AK153+AL153+AL153+AL153)/(G153*3)*100</f>
        <v>83.333333333333343</v>
      </c>
      <c r="N153" s="95">
        <f>((AN153+AO153+AO153)/(G153*2))*100</f>
        <v>25</v>
      </c>
      <c r="O153" s="95">
        <f>AP153/G153*100</f>
        <v>100</v>
      </c>
      <c r="P153" s="95">
        <f>AQ153/G153*100</f>
        <v>100</v>
      </c>
      <c r="Q153" s="95">
        <f>(AS153+AT153*2+AU153*3+AV153*4)/(G153*4)*100</f>
        <v>62.5</v>
      </c>
      <c r="R153" s="99">
        <f>(AX153+AY153+AY153)/(G153*2)*100</f>
        <v>100</v>
      </c>
      <c r="S153" s="99">
        <f>AZ153/G153*100</f>
        <v>50</v>
      </c>
      <c r="T153" s="99">
        <f>(BB153+BC153*2+BD153*3)/(G153*3)*100</f>
        <v>83.333333333333343</v>
      </c>
      <c r="U153" s="99">
        <f>(BF153+BG153*2)/(G153*2)*100</f>
        <v>75</v>
      </c>
      <c r="V153" s="99">
        <f>(BI153+BJ153+BJ153)/(G153*2)*100</f>
        <v>25</v>
      </c>
      <c r="W153" s="99">
        <f>(BL153+BM153+BM153)/(G153*2)*100</f>
        <v>25</v>
      </c>
      <c r="X153" s="99">
        <f>(BO153+BP153+BP153)/(G153*2)*100</f>
        <v>25</v>
      </c>
      <c r="Y153" s="99">
        <f>BR153/G153*100</f>
        <v>50</v>
      </c>
      <c r="Z153" s="99">
        <f>BT153/G153*100</f>
        <v>50</v>
      </c>
      <c r="AA153" s="99">
        <f>(BV153+BW153*2+BX153*3+BY153*4+BZ153*5+CA153*6+CB153*7+CC153*8)/(G153*8)*100</f>
        <v>31.25</v>
      </c>
      <c r="AB153" s="99">
        <v>11.5</v>
      </c>
      <c r="AC153" s="109"/>
      <c r="AD153" s="109"/>
      <c r="AE153" s="109"/>
      <c r="AF153" s="109"/>
      <c r="AG153" s="96">
        <v>2</v>
      </c>
      <c r="AH153" s="96">
        <v>2</v>
      </c>
      <c r="AI153" s="96">
        <v>1</v>
      </c>
      <c r="AJ153" s="105"/>
      <c r="AK153" s="106">
        <v>1</v>
      </c>
      <c r="AL153" s="106">
        <v>1</v>
      </c>
      <c r="AM153" s="106">
        <v>1</v>
      </c>
      <c r="AN153" s="106">
        <v>1</v>
      </c>
      <c r="AO153" s="105"/>
      <c r="AP153" s="106">
        <v>2</v>
      </c>
      <c r="AQ153" s="106">
        <v>2</v>
      </c>
      <c r="AR153" s="105"/>
      <c r="AS153" s="105"/>
      <c r="AT153" s="106">
        <v>1</v>
      </c>
      <c r="AU153" s="106">
        <v>1</v>
      </c>
      <c r="AV153" s="105"/>
      <c r="AW153" s="105"/>
      <c r="AX153" s="105"/>
      <c r="AY153" s="106">
        <v>2</v>
      </c>
      <c r="AZ153" s="106">
        <v>1</v>
      </c>
      <c r="BA153" s="105"/>
      <c r="BB153" s="105"/>
      <c r="BC153" s="106">
        <v>1</v>
      </c>
      <c r="BD153" s="106">
        <v>1</v>
      </c>
      <c r="BE153" s="105"/>
      <c r="BF153" s="106">
        <v>1</v>
      </c>
      <c r="BG153" s="106">
        <v>1</v>
      </c>
      <c r="BH153" s="106">
        <v>1</v>
      </c>
      <c r="BI153" s="106">
        <v>1</v>
      </c>
      <c r="BJ153" s="105"/>
      <c r="BK153" s="106">
        <v>1</v>
      </c>
      <c r="BL153" s="106">
        <v>1</v>
      </c>
      <c r="BM153" s="105"/>
      <c r="BN153" s="106">
        <v>1</v>
      </c>
      <c r="BO153" s="106">
        <v>1</v>
      </c>
      <c r="BP153" s="105"/>
      <c r="BQ153" s="106">
        <v>1</v>
      </c>
      <c r="BR153" s="106">
        <v>1</v>
      </c>
      <c r="BS153" s="106">
        <v>1</v>
      </c>
      <c r="BT153" s="106">
        <v>1</v>
      </c>
      <c r="BU153" s="105"/>
      <c r="BV153" s="105"/>
      <c r="BW153" s="106">
        <v>1</v>
      </c>
      <c r="BX153" s="106">
        <v>1</v>
      </c>
      <c r="BY153" s="105"/>
      <c r="BZ153" s="105"/>
      <c r="CA153" s="105"/>
      <c r="CB153" s="105"/>
      <c r="CC153" s="105"/>
    </row>
    <row r="154" spans="1:81" x14ac:dyDescent="0.25">
      <c r="A154" s="94">
        <v>126</v>
      </c>
      <c r="B154" s="94">
        <v>126401</v>
      </c>
      <c r="C154" s="107">
        <v>126401</v>
      </c>
      <c r="D154" s="92" t="b">
        <f>AND(B154=C154)</f>
        <v>1</v>
      </c>
      <c r="E154" s="93">
        <v>9</v>
      </c>
      <c r="F154" s="93">
        <v>6</v>
      </c>
      <c r="G154" s="93">
        <v>3</v>
      </c>
      <c r="H154" s="96">
        <v>1</v>
      </c>
      <c r="I154" s="95">
        <f>H154/G154*100</f>
        <v>33.333333333333329</v>
      </c>
      <c r="J154" s="95">
        <f>AG154/G154*100</f>
        <v>100</v>
      </c>
      <c r="K154" s="95">
        <f>AH154/G154*100</f>
        <v>100</v>
      </c>
      <c r="L154" s="95">
        <f>AI154/G154*100</f>
        <v>66.666666666666657</v>
      </c>
      <c r="M154" s="95">
        <f>(AJ154+AK154+AK154+AL154+AL154+AL154)/(G154*3)*100</f>
        <v>88.888888888888886</v>
      </c>
      <c r="N154" s="95">
        <f>((AN154+AO154+AO154)/(G154*2))*100</f>
        <v>50</v>
      </c>
      <c r="O154" s="95">
        <f>AP154/G154*100</f>
        <v>66.666666666666657</v>
      </c>
      <c r="P154" s="95">
        <f>AQ154/G154*100</f>
        <v>33.333333333333329</v>
      </c>
      <c r="Q154" s="95">
        <f>(AS154+AT154*2+AU154*3+AV154*4)/(G154*4)*100</f>
        <v>50</v>
      </c>
      <c r="R154" s="99">
        <f>(AX154+AY154+AY154)/(G154*2)*100</f>
        <v>66.666666666666657</v>
      </c>
      <c r="S154" s="99">
        <f>AZ154/G154*100</f>
        <v>66.666666666666657</v>
      </c>
      <c r="T154" s="99">
        <f>(BB154+BC154*2+BD154*3)/(G154*3)*100</f>
        <v>66.666666666666657</v>
      </c>
      <c r="U154" s="99">
        <f>(BF154+BG154*2)/(G154*2)*100</f>
        <v>100</v>
      </c>
      <c r="V154" s="99">
        <f>(BI154+BJ154+BJ154)/(G154*2)*100</f>
        <v>33.333333333333329</v>
      </c>
      <c r="W154" s="99">
        <f>(BL154+BM154+BM154)/(G154*2)*100</f>
        <v>50</v>
      </c>
      <c r="X154" s="99">
        <f>(BO154+BP154+BP154)/(G154*2)*100</f>
        <v>33.333333333333329</v>
      </c>
      <c r="Y154" s="99">
        <f>BR154/G154*100</f>
        <v>66.666666666666657</v>
      </c>
      <c r="Z154" s="99">
        <f>BT154/G154*100</f>
        <v>66.666666666666657</v>
      </c>
      <c r="AA154" s="99">
        <f>(BV154+BW154*2+BX154*3+BY154*4+BZ154*5+CA154*6+CB154*7+CC154*8)/(G154*8)*100</f>
        <v>45.833333333333329</v>
      </c>
      <c r="AB154" s="99">
        <v>12.333333333333334</v>
      </c>
      <c r="AC154" s="109"/>
      <c r="AD154" s="109"/>
      <c r="AE154" s="109"/>
      <c r="AF154" s="109"/>
      <c r="AG154" s="96">
        <v>3</v>
      </c>
      <c r="AH154" s="96">
        <v>3</v>
      </c>
      <c r="AI154" s="96">
        <v>2</v>
      </c>
      <c r="AJ154" s="105"/>
      <c r="AK154" s="106">
        <v>1</v>
      </c>
      <c r="AL154" s="106">
        <v>2</v>
      </c>
      <c r="AM154" s="105"/>
      <c r="AN154" s="106">
        <v>3</v>
      </c>
      <c r="AO154" s="105"/>
      <c r="AP154" s="106">
        <v>2</v>
      </c>
      <c r="AQ154" s="106">
        <v>1</v>
      </c>
      <c r="AR154" s="105"/>
      <c r="AS154" s="106">
        <v>1</v>
      </c>
      <c r="AT154" s="106">
        <v>1</v>
      </c>
      <c r="AU154" s="106">
        <v>1</v>
      </c>
      <c r="AV154" s="105"/>
      <c r="AW154" s="105"/>
      <c r="AX154" s="106">
        <v>2</v>
      </c>
      <c r="AY154" s="106">
        <v>1</v>
      </c>
      <c r="AZ154" s="106">
        <v>2</v>
      </c>
      <c r="BA154" s="105"/>
      <c r="BB154" s="106">
        <v>1</v>
      </c>
      <c r="BC154" s="106">
        <v>1</v>
      </c>
      <c r="BD154" s="106">
        <v>1</v>
      </c>
      <c r="BE154" s="105"/>
      <c r="BF154" s="105"/>
      <c r="BG154" s="106">
        <v>3</v>
      </c>
      <c r="BH154" s="106">
        <v>1</v>
      </c>
      <c r="BI154" s="106">
        <v>2</v>
      </c>
      <c r="BJ154" s="105"/>
      <c r="BK154" s="105"/>
      <c r="BL154" s="106">
        <v>3</v>
      </c>
      <c r="BM154" s="105"/>
      <c r="BN154" s="106">
        <v>1</v>
      </c>
      <c r="BO154" s="106">
        <v>2</v>
      </c>
      <c r="BP154" s="105"/>
      <c r="BQ154" s="106">
        <v>1</v>
      </c>
      <c r="BR154" s="106">
        <v>2</v>
      </c>
      <c r="BS154" s="106">
        <v>1</v>
      </c>
      <c r="BT154" s="106">
        <v>2</v>
      </c>
      <c r="BU154" s="105"/>
      <c r="BV154" s="105"/>
      <c r="BW154" s="106">
        <v>1</v>
      </c>
      <c r="BX154" s="105"/>
      <c r="BY154" s="106">
        <v>1</v>
      </c>
      <c r="BZ154" s="106">
        <v>1</v>
      </c>
      <c r="CA154" s="105"/>
      <c r="CB154" s="105"/>
      <c r="CC154" s="105"/>
    </row>
    <row r="155" spans="1:81" x14ac:dyDescent="0.25">
      <c r="A155" s="104"/>
      <c r="B155" s="104"/>
      <c r="C155" s="94"/>
      <c r="D155" s="92" t="b">
        <f>AND(B155=C155)</f>
        <v>1</v>
      </c>
      <c r="E155" s="101">
        <f>SUM(E143:E154)</f>
        <v>595</v>
      </c>
      <c r="F155" s="101">
        <f>SUM(F143:F154)</f>
        <v>32</v>
      </c>
      <c r="G155" s="101">
        <f>SUM(G143:G154)</f>
        <v>563</v>
      </c>
      <c r="H155" s="101">
        <f>SUM(H143:H154)</f>
        <v>53</v>
      </c>
      <c r="I155" s="95">
        <f>H155/G155*100</f>
        <v>9.4138543516873892</v>
      </c>
      <c r="J155" s="95">
        <f>AG155/G155*100</f>
        <v>92.007104795737121</v>
      </c>
      <c r="K155" s="95">
        <f>AH155/G155*100</f>
        <v>98.223801065719357</v>
      </c>
      <c r="L155" s="95">
        <f>AI155/G155*100</f>
        <v>55.239786856127878</v>
      </c>
      <c r="M155" s="95">
        <f>(AJ155+AK155+AK155+AL155+AL155+AL155)/(G155*3)*100</f>
        <v>81.823564239194795</v>
      </c>
      <c r="N155" s="95">
        <f>((AN155+AO155+AO155)/(G155*2))*100</f>
        <v>47.06927175843694</v>
      </c>
      <c r="O155" s="95">
        <f>AP155/G155*100</f>
        <v>62.522202486678516</v>
      </c>
      <c r="P155" s="95">
        <f>AQ155/G155*100</f>
        <v>56.660746003552397</v>
      </c>
      <c r="Q155" s="95">
        <f>(AS155+AT155*2+AU155*3+AV155*4)/(G155*4)*100</f>
        <v>53.330373001776202</v>
      </c>
      <c r="R155" s="99">
        <f>(AX155+AY155+AY155)/(G155*2)*100</f>
        <v>90.319715808170514</v>
      </c>
      <c r="S155" s="99">
        <f>AZ155/G155*100</f>
        <v>74.60035523978685</v>
      </c>
      <c r="T155" s="99">
        <f>(BB155+BC155*2+BD155*3)/(G155*3)*100</f>
        <v>85.079928952042621</v>
      </c>
      <c r="U155" s="99">
        <f>(BF155+BG155*2)/(G155*2)*100</f>
        <v>90.586145648312609</v>
      </c>
      <c r="V155" s="99">
        <f>(BI155+BJ155+BJ155)/(G155*2)*100</f>
        <v>52.397868561278862</v>
      </c>
      <c r="W155" s="99">
        <f>(BL155+BM155+BM155)/(G155*2)*100</f>
        <v>42.717584369449376</v>
      </c>
      <c r="X155" s="99">
        <f>(BO155+BP155+BP155)/(G155*2)*100</f>
        <v>51.420959147424519</v>
      </c>
      <c r="Y155" s="99">
        <f>BR155/G155*100</f>
        <v>66.785079928952044</v>
      </c>
      <c r="Z155" s="99">
        <f>BT155/G155*100</f>
        <v>45.47069271758437</v>
      </c>
      <c r="AA155" s="99">
        <f>(BV155+BW155*2+BX155*3+BY155*4+BZ155*5+CA155*6+CB155*7+CC155*8)/(G155*8)*100</f>
        <v>50.666074600355238</v>
      </c>
      <c r="AB155" s="103">
        <v>13.005328596802842</v>
      </c>
      <c r="AC155" s="102"/>
      <c r="AD155" s="102"/>
      <c r="AE155" s="102"/>
      <c r="AF155" s="102"/>
      <c r="AG155" s="101">
        <f>SUM(AG143:AG154)</f>
        <v>518</v>
      </c>
      <c r="AH155" s="101">
        <f>SUM(AH143:AH154)</f>
        <v>553</v>
      </c>
      <c r="AI155" s="101">
        <f>SUM(AI143:AI154)</f>
        <v>311</v>
      </c>
      <c r="AJ155" s="101">
        <f>SUM(AJ143:AJ154)</f>
        <v>28</v>
      </c>
      <c r="AK155" s="101">
        <f>SUM(AK143:AK154)</f>
        <v>242</v>
      </c>
      <c r="AL155" s="101">
        <f>SUM(AL143:AL154)</f>
        <v>290</v>
      </c>
      <c r="AM155" s="101">
        <f>SUM(AM143:AM154)</f>
        <v>195</v>
      </c>
      <c r="AN155" s="101">
        <f>SUM(AN143:AN154)</f>
        <v>206</v>
      </c>
      <c r="AO155" s="101">
        <f>SUM(AO143:AO154)</f>
        <v>162</v>
      </c>
      <c r="AP155" s="101">
        <f>SUM(AP143:AP154)</f>
        <v>352</v>
      </c>
      <c r="AQ155" s="101">
        <f>SUM(AQ143:AQ154)</f>
        <v>319</v>
      </c>
      <c r="AR155" s="101">
        <f>SUM(AR143:AR154)</f>
        <v>88</v>
      </c>
      <c r="AS155" s="101">
        <f>SUM(AS143:AS154)</f>
        <v>99</v>
      </c>
      <c r="AT155" s="101">
        <f>SUM(AT143:AT154)</f>
        <v>131</v>
      </c>
      <c r="AU155" s="101">
        <f>SUM(AU143:AU154)</f>
        <v>140</v>
      </c>
      <c r="AV155" s="101">
        <f>SUM(AV143:AV154)</f>
        <v>105</v>
      </c>
      <c r="AW155" s="101">
        <f>SUM(AW143:AW154)</f>
        <v>3</v>
      </c>
      <c r="AX155" s="101">
        <f>SUM(AX143:AX154)</f>
        <v>103</v>
      </c>
      <c r="AY155" s="101">
        <f>SUM(AY143:AY154)</f>
        <v>457</v>
      </c>
      <c r="AZ155" s="101">
        <f>SUM(AZ143:AZ154)</f>
        <v>420</v>
      </c>
      <c r="BA155" s="101">
        <f>SUM(BA143:BA154)</f>
        <v>3</v>
      </c>
      <c r="BB155" s="101">
        <f>SUM(BB143:BB154)</f>
        <v>29</v>
      </c>
      <c r="BC155" s="101">
        <f>SUM(BC143:BC154)</f>
        <v>185</v>
      </c>
      <c r="BD155" s="101">
        <f>SUM(BD143:BD154)</f>
        <v>346</v>
      </c>
      <c r="BE155" s="101">
        <f>SUM(BE143:BE154)</f>
        <v>15</v>
      </c>
      <c r="BF155" s="101">
        <f>SUM(BF143:BF154)</f>
        <v>76</v>
      </c>
      <c r="BG155" s="101">
        <f>SUM(BG143:BG154)</f>
        <v>472</v>
      </c>
      <c r="BH155" s="101">
        <f>SUM(BH143:BH154)</f>
        <v>153</v>
      </c>
      <c r="BI155" s="101">
        <f>SUM(BI143:BI154)</f>
        <v>230</v>
      </c>
      <c r="BJ155" s="101">
        <f>SUM(BJ143:BJ154)</f>
        <v>180</v>
      </c>
      <c r="BK155" s="101">
        <f>SUM(BK143:BK154)</f>
        <v>160</v>
      </c>
      <c r="BL155" s="101">
        <f>SUM(BL143:BL154)</f>
        <v>325</v>
      </c>
      <c r="BM155" s="101">
        <f>SUM(BM143:BM154)</f>
        <v>78</v>
      </c>
      <c r="BN155" s="101">
        <f>SUM(BN143:BN154)</f>
        <v>133</v>
      </c>
      <c r="BO155" s="101">
        <f>SUM(BO143:BO154)</f>
        <v>281</v>
      </c>
      <c r="BP155" s="101">
        <f>SUM(BP143:BP154)</f>
        <v>149</v>
      </c>
      <c r="BQ155" s="101">
        <f>SUM(BQ143:BQ154)</f>
        <v>187</v>
      </c>
      <c r="BR155" s="101">
        <f>SUM(BR143:BR154)</f>
        <v>376</v>
      </c>
      <c r="BS155" s="101">
        <f>SUM(BS143:BS154)</f>
        <v>307</v>
      </c>
      <c r="BT155" s="101">
        <f>SUM(BT143:BT154)</f>
        <v>256</v>
      </c>
      <c r="BU155" s="101">
        <f>SUM(BU143:BU154)</f>
        <v>13</v>
      </c>
      <c r="BV155" s="101">
        <f>SUM(BV143:BV154)</f>
        <v>27</v>
      </c>
      <c r="BW155" s="101">
        <f>SUM(BW143:BW154)</f>
        <v>79</v>
      </c>
      <c r="BX155" s="101">
        <f>SUM(BX143:BX154)</f>
        <v>93</v>
      </c>
      <c r="BY155" s="101">
        <f>SUM(BY143:BY154)</f>
        <v>119</v>
      </c>
      <c r="BZ155" s="101">
        <f>SUM(BZ143:BZ154)</f>
        <v>113</v>
      </c>
      <c r="CA155" s="101">
        <f>SUM(CA143:CA154)</f>
        <v>65</v>
      </c>
      <c r="CB155" s="101">
        <f>SUM(CB143:CB154)</f>
        <v>45</v>
      </c>
      <c r="CC155" s="101">
        <f>SUM(CC143:CC154)</f>
        <v>9</v>
      </c>
    </row>
    <row r="156" spans="1:81" x14ac:dyDescent="0.25">
      <c r="A156" s="94">
        <v>130</v>
      </c>
      <c r="B156" s="94">
        <v>125001</v>
      </c>
      <c r="C156" s="107">
        <v>125001</v>
      </c>
      <c r="D156" s="92" t="b">
        <f>AND(B156=C156)</f>
        <v>1</v>
      </c>
      <c r="E156" s="93">
        <v>74</v>
      </c>
      <c r="F156" s="93">
        <v>10</v>
      </c>
      <c r="G156" s="93">
        <v>64</v>
      </c>
      <c r="H156" s="96">
        <v>3</v>
      </c>
      <c r="I156" s="95">
        <f>H156/G156*100</f>
        <v>4.6875</v>
      </c>
      <c r="J156" s="95">
        <f>AG156/G156*100</f>
        <v>100</v>
      </c>
      <c r="K156" s="95">
        <f>AH156/G156*100</f>
        <v>100</v>
      </c>
      <c r="L156" s="95">
        <f>AI156/G156*100</f>
        <v>57.8125</v>
      </c>
      <c r="M156" s="95">
        <f>(AJ156+AK156+AK156+AL156+AL156+AL156)/(G156*3)*100</f>
        <v>85.9375</v>
      </c>
      <c r="N156" s="95">
        <f>((AN156+AO156+AO156)/(G156*2))*100</f>
        <v>55.46875</v>
      </c>
      <c r="O156" s="95">
        <f>AP156/G156*100</f>
        <v>75</v>
      </c>
      <c r="P156" s="95">
        <f>AQ156/G156*100</f>
        <v>34.375</v>
      </c>
      <c r="Q156" s="95">
        <f>(AS156+AT156*2+AU156*3+AV156*4)/(G156*4)*100</f>
        <v>55.078125</v>
      </c>
      <c r="R156" s="99">
        <f>(AX156+AY156+AY156)/(G156*2)*100</f>
        <v>88.28125</v>
      </c>
      <c r="S156" s="99">
        <f>AZ156/G156*100</f>
        <v>73.4375</v>
      </c>
      <c r="T156" s="99">
        <f>(BB156+BC156*2+BD156*3)/(G156*3)*100</f>
        <v>83.333333333333343</v>
      </c>
      <c r="U156" s="99">
        <f>(BF156+BG156*2)/(G156*2)*100</f>
        <v>88.28125</v>
      </c>
      <c r="V156" s="99">
        <f>(BI156+BJ156+BJ156)/(G156*2)*100</f>
        <v>61.71875</v>
      </c>
      <c r="W156" s="99">
        <f>(BL156+BM156+BM156)/(G156*2)*100</f>
        <v>36.71875</v>
      </c>
      <c r="X156" s="99">
        <f>(BO156+BP156+BP156)/(G156*2)*100</f>
        <v>54.6875</v>
      </c>
      <c r="Y156" s="99">
        <f>BR156/G156*100</f>
        <v>75</v>
      </c>
      <c r="Z156" s="99">
        <f>BT156/G156*100</f>
        <v>59.375</v>
      </c>
      <c r="AA156" s="99">
        <f>(BV156+BW156*2+BX156*3+BY156*4+BZ156*5+CA156*6+CB156*7+CC156*8)/(G156*8)*100</f>
        <v>55.078125</v>
      </c>
      <c r="AB156" s="99">
        <v>13.453125</v>
      </c>
      <c r="AC156" s="109"/>
      <c r="AD156" s="109"/>
      <c r="AE156" s="109"/>
      <c r="AF156" s="109"/>
      <c r="AG156" s="96">
        <v>64</v>
      </c>
      <c r="AH156" s="96">
        <v>64</v>
      </c>
      <c r="AI156" s="96">
        <v>37</v>
      </c>
      <c r="AJ156" s="105"/>
      <c r="AK156" s="106">
        <v>27</v>
      </c>
      <c r="AL156" s="106">
        <v>37</v>
      </c>
      <c r="AM156" s="106">
        <v>17</v>
      </c>
      <c r="AN156" s="106">
        <v>23</v>
      </c>
      <c r="AO156" s="106">
        <v>24</v>
      </c>
      <c r="AP156" s="106">
        <v>48</v>
      </c>
      <c r="AQ156" s="106">
        <v>22</v>
      </c>
      <c r="AR156" s="106">
        <v>6</v>
      </c>
      <c r="AS156" s="106">
        <v>13</v>
      </c>
      <c r="AT156" s="106">
        <v>20</v>
      </c>
      <c r="AU156" s="106">
        <v>12</v>
      </c>
      <c r="AV156" s="106">
        <v>13</v>
      </c>
      <c r="AW156" s="106">
        <v>3</v>
      </c>
      <c r="AX156" s="106">
        <v>9</v>
      </c>
      <c r="AY156" s="106">
        <v>52</v>
      </c>
      <c r="AZ156" s="106">
        <v>47</v>
      </c>
      <c r="BA156" s="106">
        <v>3</v>
      </c>
      <c r="BB156" s="106">
        <v>2</v>
      </c>
      <c r="BC156" s="106">
        <v>19</v>
      </c>
      <c r="BD156" s="106">
        <v>40</v>
      </c>
      <c r="BE156" s="105"/>
      <c r="BF156" s="106">
        <v>15</v>
      </c>
      <c r="BG156" s="106">
        <v>49</v>
      </c>
      <c r="BH156" s="106">
        <v>17</v>
      </c>
      <c r="BI156" s="106">
        <v>15</v>
      </c>
      <c r="BJ156" s="106">
        <v>32</v>
      </c>
      <c r="BK156" s="106">
        <v>25</v>
      </c>
      <c r="BL156" s="106">
        <v>31</v>
      </c>
      <c r="BM156" s="106">
        <v>8</v>
      </c>
      <c r="BN156" s="106">
        <v>15</v>
      </c>
      <c r="BO156" s="106">
        <v>28</v>
      </c>
      <c r="BP156" s="106">
        <v>21</v>
      </c>
      <c r="BQ156" s="106">
        <v>16</v>
      </c>
      <c r="BR156" s="106">
        <v>48</v>
      </c>
      <c r="BS156" s="106">
        <v>26</v>
      </c>
      <c r="BT156" s="106">
        <v>38</v>
      </c>
      <c r="BU156" s="105"/>
      <c r="BV156" s="106">
        <v>2</v>
      </c>
      <c r="BW156" s="106">
        <v>7</v>
      </c>
      <c r="BX156" s="106">
        <v>14</v>
      </c>
      <c r="BY156" s="106">
        <v>12</v>
      </c>
      <c r="BZ156" s="106">
        <v>8</v>
      </c>
      <c r="CA156" s="106">
        <v>11</v>
      </c>
      <c r="CB156" s="106">
        <v>10</v>
      </c>
      <c r="CC156" s="105"/>
    </row>
    <row r="157" spans="1:81" s="108" customFormat="1" x14ac:dyDescent="0.25">
      <c r="A157" s="94">
        <v>130</v>
      </c>
      <c r="B157" s="94">
        <v>125002</v>
      </c>
      <c r="C157" s="107">
        <v>125002</v>
      </c>
      <c r="D157" s="92" t="b">
        <f>AND(B157=C157)</f>
        <v>1</v>
      </c>
      <c r="E157" s="93">
        <v>68</v>
      </c>
      <c r="F157" s="93">
        <v>3</v>
      </c>
      <c r="G157" s="93">
        <v>65</v>
      </c>
      <c r="H157" s="96">
        <v>9</v>
      </c>
      <c r="I157" s="95">
        <f>H157/G157*100</f>
        <v>13.846153846153847</v>
      </c>
      <c r="J157" s="95">
        <f>AG157/G157*100</f>
        <v>64.615384615384613</v>
      </c>
      <c r="K157" s="95">
        <f>AH157/G157*100</f>
        <v>95.384615384615387</v>
      </c>
      <c r="L157" s="95">
        <f>AI157/G157*100</f>
        <v>60</v>
      </c>
      <c r="M157" s="95">
        <f>(AJ157+AK157+AK157+AL157+AL157+AL157)/(G157*3)*100</f>
        <v>73.333333333333329</v>
      </c>
      <c r="N157" s="95">
        <f>((AN157+AO157+AO157)/(G157*2))*100</f>
        <v>49.230769230769234</v>
      </c>
      <c r="O157" s="95">
        <f>AP157/G157*100</f>
        <v>56.92307692307692</v>
      </c>
      <c r="P157" s="95">
        <f>AQ157/G157*100</f>
        <v>29.230769230769234</v>
      </c>
      <c r="Q157" s="95">
        <f>(AS157+AT157*2+AU157*3+AV157*4)/(G157*4)*100</f>
        <v>46.153846153846153</v>
      </c>
      <c r="R157" s="99">
        <f>(AX157+AY157+AY157)/(G157*2)*100</f>
        <v>80</v>
      </c>
      <c r="S157" s="99">
        <f>AZ157/G157*100</f>
        <v>76.923076923076934</v>
      </c>
      <c r="T157" s="99">
        <f>(BB157+BC157*2+BD157*3)/(G157*3)*100</f>
        <v>78.974358974358978</v>
      </c>
      <c r="U157" s="99">
        <f>(BF157+BG157*2)/(G157*2)*100</f>
        <v>93.84615384615384</v>
      </c>
      <c r="V157" s="99">
        <f>(BI157+BJ157+BJ157)/(G157*2)*100</f>
        <v>39.230769230769234</v>
      </c>
      <c r="W157" s="99">
        <f>(BL157+BM157+BM157)/(G157*2)*100</f>
        <v>53.846153846153847</v>
      </c>
      <c r="X157" s="99">
        <f>(BO157+BP157+BP157)/(G157*2)*100</f>
        <v>59.230769230769234</v>
      </c>
      <c r="Y157" s="99">
        <f>BR157/G157*100</f>
        <v>53.846153846153847</v>
      </c>
      <c r="Z157" s="99">
        <f>BT157/G157*100</f>
        <v>32.307692307692307</v>
      </c>
      <c r="AA157" s="99">
        <f>(BV157+BW157*2+BX157*3+BY157*4+BZ157*5+CA157*6+CB157*7+CC157*8)/(G157*8)*100</f>
        <v>48.846153846153847</v>
      </c>
      <c r="AB157" s="99">
        <v>12.2</v>
      </c>
      <c r="AC157" s="99"/>
      <c r="AD157" s="99"/>
      <c r="AE157" s="99"/>
      <c r="AF157" s="99"/>
      <c r="AG157" s="96">
        <v>42</v>
      </c>
      <c r="AH157" s="96">
        <v>62</v>
      </c>
      <c r="AI157" s="96">
        <v>39</v>
      </c>
      <c r="AJ157" s="106">
        <v>13</v>
      </c>
      <c r="AK157" s="106">
        <v>23</v>
      </c>
      <c r="AL157" s="106">
        <v>28</v>
      </c>
      <c r="AM157" s="106">
        <v>22</v>
      </c>
      <c r="AN157" s="106">
        <v>22</v>
      </c>
      <c r="AO157" s="106">
        <v>21</v>
      </c>
      <c r="AP157" s="106">
        <v>37</v>
      </c>
      <c r="AQ157" s="106">
        <v>19</v>
      </c>
      <c r="AR157" s="106">
        <v>11</v>
      </c>
      <c r="AS157" s="106">
        <v>14</v>
      </c>
      <c r="AT157" s="106">
        <v>21</v>
      </c>
      <c r="AU157" s="106">
        <v>12</v>
      </c>
      <c r="AV157" s="106">
        <v>7</v>
      </c>
      <c r="AW157" s="106">
        <v>5</v>
      </c>
      <c r="AX157" s="106">
        <v>16</v>
      </c>
      <c r="AY157" s="106">
        <v>44</v>
      </c>
      <c r="AZ157" s="106">
        <v>50</v>
      </c>
      <c r="BA157" s="106">
        <v>4</v>
      </c>
      <c r="BB157" s="106">
        <v>4</v>
      </c>
      <c r="BC157" s="106">
        <v>21</v>
      </c>
      <c r="BD157" s="106">
        <v>36</v>
      </c>
      <c r="BE157" s="106">
        <v>1</v>
      </c>
      <c r="BF157" s="106">
        <v>6</v>
      </c>
      <c r="BG157" s="106">
        <v>58</v>
      </c>
      <c r="BH157" s="106">
        <v>33</v>
      </c>
      <c r="BI157" s="106">
        <v>13</v>
      </c>
      <c r="BJ157" s="106">
        <v>19</v>
      </c>
      <c r="BK157" s="106">
        <v>12</v>
      </c>
      <c r="BL157" s="106">
        <v>36</v>
      </c>
      <c r="BM157" s="106">
        <v>17</v>
      </c>
      <c r="BN157" s="106">
        <v>7</v>
      </c>
      <c r="BO157" s="106">
        <v>39</v>
      </c>
      <c r="BP157" s="106">
        <v>19</v>
      </c>
      <c r="BQ157" s="106">
        <v>30</v>
      </c>
      <c r="BR157" s="106">
        <v>35</v>
      </c>
      <c r="BS157" s="106">
        <v>44</v>
      </c>
      <c r="BT157" s="106">
        <v>21</v>
      </c>
      <c r="BU157" s="106">
        <v>1</v>
      </c>
      <c r="BV157" s="106">
        <v>1</v>
      </c>
      <c r="BW157" s="106">
        <v>14</v>
      </c>
      <c r="BX157" s="106">
        <v>17</v>
      </c>
      <c r="BY157" s="106">
        <v>12</v>
      </c>
      <c r="BZ157" s="106">
        <v>4</v>
      </c>
      <c r="CA157" s="106">
        <v>9</v>
      </c>
      <c r="CB157" s="106">
        <v>4</v>
      </c>
      <c r="CC157" s="106">
        <v>3</v>
      </c>
    </row>
    <row r="158" spans="1:81" x14ac:dyDescent="0.25">
      <c r="A158" s="94">
        <v>130</v>
      </c>
      <c r="B158" s="94">
        <v>125003</v>
      </c>
      <c r="C158" s="107">
        <v>125003</v>
      </c>
      <c r="D158" s="92" t="b">
        <f>AND(B158=C158)</f>
        <v>1</v>
      </c>
      <c r="E158" s="93">
        <v>69</v>
      </c>
      <c r="F158" s="93">
        <v>1</v>
      </c>
      <c r="G158" s="93">
        <v>68</v>
      </c>
      <c r="H158" s="96"/>
      <c r="I158" s="95">
        <f>H158/G158*100</f>
        <v>0</v>
      </c>
      <c r="J158" s="95">
        <f>AG158/G158*100</f>
        <v>100</v>
      </c>
      <c r="K158" s="95">
        <f>AH158/G158*100</f>
        <v>98.529411764705884</v>
      </c>
      <c r="L158" s="95">
        <f>AI158/G158*100</f>
        <v>45.588235294117645</v>
      </c>
      <c r="M158" s="95">
        <f>(AJ158+AK158+AK158+AL158+AL158+AL158)/(G158*3)*100</f>
        <v>81.372549019607845</v>
      </c>
      <c r="N158" s="95">
        <f>((AN158+AO158+AO158)/(G158*2))*100</f>
        <v>58.82352941176471</v>
      </c>
      <c r="O158" s="95">
        <f>AP158/G158*100</f>
        <v>91.17647058823529</v>
      </c>
      <c r="P158" s="95">
        <f>AQ158/G158*100</f>
        <v>42.647058823529413</v>
      </c>
      <c r="Q158" s="95">
        <f>(AS158+AT158*2+AU158*3+AV158*4)/(G158*4)*100</f>
        <v>62.867647058823529</v>
      </c>
      <c r="R158" s="99">
        <f>(AX158+AY158+AY158)/(G158*2)*100</f>
        <v>85.294117647058826</v>
      </c>
      <c r="S158" s="99">
        <f>AZ158/G158*100</f>
        <v>69.117647058823522</v>
      </c>
      <c r="T158" s="99">
        <f>(BB158+BC158*2+BD158*3)/(G158*3)*100</f>
        <v>79.901960784313729</v>
      </c>
      <c r="U158" s="99">
        <f>(BF158+BG158*2)/(G158*2)*100</f>
        <v>80.882352941176478</v>
      </c>
      <c r="V158" s="99">
        <f>(BI158+BJ158+BJ158)/(G158*2)*100</f>
        <v>63.235294117647058</v>
      </c>
      <c r="W158" s="99">
        <f>(BL158+BM158+BM158)/(G158*2)*100</f>
        <v>43.382352941176471</v>
      </c>
      <c r="X158" s="99">
        <f>(BO158+BP158+BP158)/(G158*2)*100</f>
        <v>59.558823529411761</v>
      </c>
      <c r="Y158" s="99">
        <f>BR158/G158*100</f>
        <v>91.17647058823529</v>
      </c>
      <c r="Z158" s="99">
        <f>BT158/G158*100</f>
        <v>77.941176470588232</v>
      </c>
      <c r="AA158" s="99">
        <f>(BV158+BW158*2+BX158*3+BY158*4+BZ158*5+CA158*6+CB158*7+CC158*8)/(G158*8)*100</f>
        <v>62.683823529411761</v>
      </c>
      <c r="AB158" s="99">
        <v>13.985294117647058</v>
      </c>
      <c r="AC158" s="109"/>
      <c r="AD158" s="109"/>
      <c r="AE158" s="109"/>
      <c r="AF158" s="109"/>
      <c r="AG158" s="96">
        <v>68</v>
      </c>
      <c r="AH158" s="96">
        <v>67</v>
      </c>
      <c r="AI158" s="96">
        <v>31</v>
      </c>
      <c r="AJ158" s="105"/>
      <c r="AK158" s="106">
        <v>38</v>
      </c>
      <c r="AL158" s="106">
        <v>30</v>
      </c>
      <c r="AM158" s="106">
        <v>12</v>
      </c>
      <c r="AN158" s="106">
        <v>32</v>
      </c>
      <c r="AO158" s="106">
        <v>24</v>
      </c>
      <c r="AP158" s="106">
        <v>62</v>
      </c>
      <c r="AQ158" s="106">
        <v>29</v>
      </c>
      <c r="AR158" s="106">
        <v>2</v>
      </c>
      <c r="AS158" s="106">
        <v>9</v>
      </c>
      <c r="AT158" s="106">
        <v>23</v>
      </c>
      <c r="AU158" s="106">
        <v>20</v>
      </c>
      <c r="AV158" s="106">
        <v>14</v>
      </c>
      <c r="AW158" s="106">
        <v>2</v>
      </c>
      <c r="AX158" s="106">
        <v>16</v>
      </c>
      <c r="AY158" s="106">
        <v>50</v>
      </c>
      <c r="AZ158" s="106">
        <v>47</v>
      </c>
      <c r="BA158" s="106">
        <v>2</v>
      </c>
      <c r="BB158" s="106">
        <v>7</v>
      </c>
      <c r="BC158" s="106">
        <v>21</v>
      </c>
      <c r="BD158" s="106">
        <v>38</v>
      </c>
      <c r="BE158" s="106">
        <v>1</v>
      </c>
      <c r="BF158" s="106">
        <v>24</v>
      </c>
      <c r="BG158" s="106">
        <v>43</v>
      </c>
      <c r="BH158" s="106">
        <v>7</v>
      </c>
      <c r="BI158" s="106">
        <v>36</v>
      </c>
      <c r="BJ158" s="106">
        <v>25</v>
      </c>
      <c r="BK158" s="106">
        <v>15</v>
      </c>
      <c r="BL158" s="106">
        <v>47</v>
      </c>
      <c r="BM158" s="106">
        <v>6</v>
      </c>
      <c r="BN158" s="106">
        <v>7</v>
      </c>
      <c r="BO158" s="106">
        <v>41</v>
      </c>
      <c r="BP158" s="106">
        <v>20</v>
      </c>
      <c r="BQ158" s="106">
        <v>6</v>
      </c>
      <c r="BR158" s="106">
        <v>62</v>
      </c>
      <c r="BS158" s="106">
        <v>15</v>
      </c>
      <c r="BT158" s="106">
        <v>53</v>
      </c>
      <c r="BU158" s="105"/>
      <c r="BV158" s="105"/>
      <c r="BW158" s="106">
        <v>4</v>
      </c>
      <c r="BX158" s="106">
        <v>2</v>
      </c>
      <c r="BY158" s="106">
        <v>15</v>
      </c>
      <c r="BZ158" s="106">
        <v>23</v>
      </c>
      <c r="CA158" s="106">
        <v>17</v>
      </c>
      <c r="CB158" s="106">
        <v>6</v>
      </c>
      <c r="CC158" s="106">
        <v>1</v>
      </c>
    </row>
    <row r="159" spans="1:81" x14ac:dyDescent="0.25">
      <c r="A159" s="94">
        <v>130</v>
      </c>
      <c r="B159" s="94">
        <v>127001</v>
      </c>
      <c r="C159" s="107">
        <v>127001</v>
      </c>
      <c r="D159" s="92" t="b">
        <f>AND(B159=C159)</f>
        <v>1</v>
      </c>
      <c r="E159" s="93">
        <v>64</v>
      </c>
      <c r="F159" s="93">
        <v>2</v>
      </c>
      <c r="G159" s="93">
        <v>62</v>
      </c>
      <c r="H159" s="96">
        <v>2</v>
      </c>
      <c r="I159" s="95">
        <f>H159/G159*100</f>
        <v>3.225806451612903</v>
      </c>
      <c r="J159" s="95">
        <f>AG159/G159*100</f>
        <v>93.548387096774192</v>
      </c>
      <c r="K159" s="95">
        <f>AH159/G159*100</f>
        <v>98.387096774193552</v>
      </c>
      <c r="L159" s="95">
        <f>AI159/G159*100</f>
        <v>70.967741935483872</v>
      </c>
      <c r="M159" s="95">
        <f>(AJ159+AK159+AK159+AL159+AL159+AL159)/(G159*3)*100</f>
        <v>87.634408602150543</v>
      </c>
      <c r="N159" s="95">
        <f>((AN159+AO159+AO159)/(G159*2))*100</f>
        <v>45.967741935483872</v>
      </c>
      <c r="O159" s="95">
        <f>AP159/G159*100</f>
        <v>69.354838709677423</v>
      </c>
      <c r="P159" s="95">
        <f>AQ159/G159*100</f>
        <v>41.935483870967744</v>
      </c>
      <c r="Q159" s="95">
        <f>(AS159+AT159*2+AU159*3+AV159*4)/(G159*4)*100</f>
        <v>50.806451612903224</v>
      </c>
      <c r="R159" s="99">
        <f>(AX159+AY159+AY159)/(G159*2)*100</f>
        <v>92.741935483870961</v>
      </c>
      <c r="S159" s="99">
        <f>AZ159/G159*100</f>
        <v>54.838709677419352</v>
      </c>
      <c r="T159" s="99">
        <f>(BB159+BC159*2+BD159*3)/(G159*3)*100</f>
        <v>80.107526881720432</v>
      </c>
      <c r="U159" s="99">
        <f>(BF159+BG159*2)/(G159*2)*100</f>
        <v>89.516129032258064</v>
      </c>
      <c r="V159" s="99">
        <f>(BI159+BJ159+BJ159)/(G159*2)*100</f>
        <v>47.580645161290327</v>
      </c>
      <c r="W159" s="99">
        <f>(BL159+BM159+BM159)/(G159*2)*100</f>
        <v>45.161290322580641</v>
      </c>
      <c r="X159" s="99">
        <f>(BO159+BP159+BP159)/(G159*2)*100</f>
        <v>50</v>
      </c>
      <c r="Y159" s="99">
        <f>BR159/G159*100</f>
        <v>83.870967741935488</v>
      </c>
      <c r="Z159" s="99">
        <f>BT159/G159*100</f>
        <v>50</v>
      </c>
      <c r="AA159" s="99">
        <f>(BV159+BW159*2+BX159*3+BY159*4+BZ159*5+CA159*6+CB159*7+CC159*8)/(G159*8)*100</f>
        <v>52.419354838709673</v>
      </c>
      <c r="AB159" s="99">
        <v>13.048387096774194</v>
      </c>
      <c r="AC159" s="99"/>
      <c r="AD159" s="99"/>
      <c r="AE159" s="99"/>
      <c r="AF159" s="99"/>
      <c r="AG159" s="96">
        <v>58</v>
      </c>
      <c r="AH159" s="96">
        <v>61</v>
      </c>
      <c r="AI159" s="96">
        <v>44</v>
      </c>
      <c r="AJ159" s="106">
        <v>4</v>
      </c>
      <c r="AK159" s="106">
        <v>15</v>
      </c>
      <c r="AL159" s="106">
        <v>43</v>
      </c>
      <c r="AM159" s="106">
        <v>15</v>
      </c>
      <c r="AN159" s="106">
        <v>37</v>
      </c>
      <c r="AO159" s="106">
        <v>10</v>
      </c>
      <c r="AP159" s="106">
        <v>43</v>
      </c>
      <c r="AQ159" s="106">
        <v>26</v>
      </c>
      <c r="AR159" s="106">
        <v>5</v>
      </c>
      <c r="AS159" s="106">
        <v>19</v>
      </c>
      <c r="AT159" s="106">
        <v>17</v>
      </c>
      <c r="AU159" s="106">
        <v>11</v>
      </c>
      <c r="AV159" s="106">
        <v>10</v>
      </c>
      <c r="AW159" s="106">
        <v>1</v>
      </c>
      <c r="AX159" s="106">
        <v>7</v>
      </c>
      <c r="AY159" s="106">
        <v>54</v>
      </c>
      <c r="AZ159" s="106">
        <v>34</v>
      </c>
      <c r="BA159" s="106">
        <v>1</v>
      </c>
      <c r="BB159" s="106">
        <v>4</v>
      </c>
      <c r="BC159" s="106">
        <v>26</v>
      </c>
      <c r="BD159" s="106">
        <v>31</v>
      </c>
      <c r="BE159" s="105"/>
      <c r="BF159" s="106">
        <v>13</v>
      </c>
      <c r="BG159" s="106">
        <v>49</v>
      </c>
      <c r="BH159" s="106">
        <v>15</v>
      </c>
      <c r="BI159" s="106">
        <v>35</v>
      </c>
      <c r="BJ159" s="106">
        <v>12</v>
      </c>
      <c r="BK159" s="106">
        <v>13</v>
      </c>
      <c r="BL159" s="106">
        <v>42</v>
      </c>
      <c r="BM159" s="106">
        <v>7</v>
      </c>
      <c r="BN159" s="106">
        <v>9</v>
      </c>
      <c r="BO159" s="106">
        <v>44</v>
      </c>
      <c r="BP159" s="106">
        <v>9</v>
      </c>
      <c r="BQ159" s="106">
        <v>10</v>
      </c>
      <c r="BR159" s="106">
        <v>52</v>
      </c>
      <c r="BS159" s="106">
        <v>31</v>
      </c>
      <c r="BT159" s="106">
        <v>31</v>
      </c>
      <c r="BU159" s="105"/>
      <c r="BV159" s="105"/>
      <c r="BW159" s="106">
        <v>7</v>
      </c>
      <c r="BX159" s="106">
        <v>12</v>
      </c>
      <c r="BY159" s="106">
        <v>20</v>
      </c>
      <c r="BZ159" s="106">
        <v>11</v>
      </c>
      <c r="CA159" s="106">
        <v>9</v>
      </c>
      <c r="CB159" s="106">
        <v>3</v>
      </c>
      <c r="CC159" s="105"/>
    </row>
    <row r="160" spans="1:81" x14ac:dyDescent="0.25">
      <c r="A160" s="94">
        <v>130</v>
      </c>
      <c r="B160" s="94">
        <v>127003</v>
      </c>
      <c r="C160" s="107">
        <v>127003</v>
      </c>
      <c r="D160" s="92" t="b">
        <f>AND(B160=C160)</f>
        <v>1</v>
      </c>
      <c r="E160" s="93">
        <v>75</v>
      </c>
      <c r="F160" s="93">
        <v>10</v>
      </c>
      <c r="G160" s="93">
        <v>65</v>
      </c>
      <c r="H160" s="96">
        <v>1</v>
      </c>
      <c r="I160" s="95">
        <f>H160/G160*100</f>
        <v>1.5384615384615385</v>
      </c>
      <c r="J160" s="95">
        <f>AG160/G160*100</f>
        <v>98.461538461538467</v>
      </c>
      <c r="K160" s="95">
        <f>AH160/G160*100</f>
        <v>93.84615384615384</v>
      </c>
      <c r="L160" s="95">
        <f>AI160/G160*100</f>
        <v>40</v>
      </c>
      <c r="M160" s="95">
        <f>(AJ160+AK160+AK160+AL160+AL160+AL160)/(G160*3)*100</f>
        <v>77.435897435897445</v>
      </c>
      <c r="N160" s="95">
        <f>((AN160+AO160+AO160)/(G160*2))*100</f>
        <v>61.53846153846154</v>
      </c>
      <c r="O160" s="95">
        <f>AP160/G160*100</f>
        <v>84.615384615384613</v>
      </c>
      <c r="P160" s="95">
        <f>AQ160/G160*100</f>
        <v>55.384615384615387</v>
      </c>
      <c r="Q160" s="95">
        <f>(AS160+AT160*2+AU160*3+AV160*4)/(G160*4)*100</f>
        <v>65.769230769230774</v>
      </c>
      <c r="R160" s="99">
        <f>(AX160+AY160+AY160)/(G160*2)*100</f>
        <v>84.615384615384613</v>
      </c>
      <c r="S160" s="99">
        <f>AZ160/G160*100</f>
        <v>63.076923076923073</v>
      </c>
      <c r="T160" s="99">
        <f>(BB160+BC160*2+BD160*3)/(G160*3)*100</f>
        <v>77.435897435897445</v>
      </c>
      <c r="U160" s="99">
        <f>(BF160+BG160*2)/(G160*2)*100</f>
        <v>90</v>
      </c>
      <c r="V160" s="99">
        <f>(BI160+BJ160+BJ160)/(G160*2)*100</f>
        <v>46.153846153846153</v>
      </c>
      <c r="W160" s="99">
        <f>(BL160+BM160+BM160)/(G160*2)*100</f>
        <v>65.384615384615387</v>
      </c>
      <c r="X160" s="99">
        <f>(BO160+BP160+BP160)/(G160*2)*100</f>
        <v>81.538461538461533</v>
      </c>
      <c r="Y160" s="99">
        <f>BR160/G160*100</f>
        <v>81.538461538461533</v>
      </c>
      <c r="Z160" s="99">
        <f>BT160/G160*100</f>
        <v>63.076923076923073</v>
      </c>
      <c r="AA160" s="99">
        <f>(BV160+BW160*2+BX160*3+BY160*4+BZ160*5+CA160*6+CB160*7+CC160*8)/(G160*8)*100</f>
        <v>66.34615384615384</v>
      </c>
      <c r="AB160" s="99">
        <v>14.384615384615385</v>
      </c>
      <c r="AC160" s="99"/>
      <c r="AD160" s="99"/>
      <c r="AE160" s="99"/>
      <c r="AF160" s="99"/>
      <c r="AG160" s="96">
        <v>64</v>
      </c>
      <c r="AH160" s="96">
        <v>61</v>
      </c>
      <c r="AI160" s="96">
        <v>26</v>
      </c>
      <c r="AJ160" s="106">
        <v>5</v>
      </c>
      <c r="AK160" s="106">
        <v>34</v>
      </c>
      <c r="AL160" s="106">
        <v>26</v>
      </c>
      <c r="AM160" s="106">
        <v>9</v>
      </c>
      <c r="AN160" s="106">
        <v>32</v>
      </c>
      <c r="AO160" s="106">
        <v>24</v>
      </c>
      <c r="AP160" s="106">
        <v>55</v>
      </c>
      <c r="AQ160" s="106">
        <v>36</v>
      </c>
      <c r="AR160" s="106">
        <v>4</v>
      </c>
      <c r="AS160" s="106">
        <v>5</v>
      </c>
      <c r="AT160" s="106">
        <v>21</v>
      </c>
      <c r="AU160" s="106">
        <v>16</v>
      </c>
      <c r="AV160" s="106">
        <v>19</v>
      </c>
      <c r="AW160" s="106">
        <v>1</v>
      </c>
      <c r="AX160" s="106">
        <v>18</v>
      </c>
      <c r="AY160" s="106">
        <v>46</v>
      </c>
      <c r="AZ160" s="106">
        <v>41</v>
      </c>
      <c r="BA160" s="105"/>
      <c r="BB160" s="106">
        <v>12</v>
      </c>
      <c r="BC160" s="106">
        <v>20</v>
      </c>
      <c r="BD160" s="106">
        <v>33</v>
      </c>
      <c r="BE160" s="105"/>
      <c r="BF160" s="106">
        <v>13</v>
      </c>
      <c r="BG160" s="106">
        <v>52</v>
      </c>
      <c r="BH160" s="106">
        <v>26</v>
      </c>
      <c r="BI160" s="106">
        <v>18</v>
      </c>
      <c r="BJ160" s="106">
        <v>21</v>
      </c>
      <c r="BK160" s="106">
        <v>7</v>
      </c>
      <c r="BL160" s="106">
        <v>31</v>
      </c>
      <c r="BM160" s="106">
        <v>27</v>
      </c>
      <c r="BN160" s="106">
        <v>1</v>
      </c>
      <c r="BO160" s="106">
        <v>22</v>
      </c>
      <c r="BP160" s="106">
        <v>42</v>
      </c>
      <c r="BQ160" s="106">
        <v>12</v>
      </c>
      <c r="BR160" s="106">
        <v>53</v>
      </c>
      <c r="BS160" s="106">
        <v>24</v>
      </c>
      <c r="BT160" s="106">
        <v>41</v>
      </c>
      <c r="BU160" s="105"/>
      <c r="BV160" s="105"/>
      <c r="BW160" s="106">
        <v>4</v>
      </c>
      <c r="BX160" s="106">
        <v>7</v>
      </c>
      <c r="BY160" s="106">
        <v>12</v>
      </c>
      <c r="BZ160" s="106">
        <v>12</v>
      </c>
      <c r="CA160" s="106">
        <v>9</v>
      </c>
      <c r="CB160" s="106">
        <v>14</v>
      </c>
      <c r="CC160" s="106">
        <v>7</v>
      </c>
    </row>
    <row r="161" spans="1:81" x14ac:dyDescent="0.25">
      <c r="A161" s="94">
        <v>130</v>
      </c>
      <c r="B161" s="94">
        <v>127004</v>
      </c>
      <c r="C161" s="107">
        <v>127004</v>
      </c>
      <c r="D161" s="92" t="b">
        <f>AND(B161=C161)</f>
        <v>1</v>
      </c>
      <c r="E161" s="93">
        <v>11</v>
      </c>
      <c r="F161" s="93">
        <v>1</v>
      </c>
      <c r="G161" s="93">
        <v>10</v>
      </c>
      <c r="H161" s="96">
        <v>1</v>
      </c>
      <c r="I161" s="95">
        <f>H161/G161*100</f>
        <v>10</v>
      </c>
      <c r="J161" s="95">
        <f>AG161/G161*100</f>
        <v>100</v>
      </c>
      <c r="K161" s="95">
        <f>AH161/G161*100</f>
        <v>100</v>
      </c>
      <c r="L161" s="95">
        <f>AI161/G161*100</f>
        <v>60</v>
      </c>
      <c r="M161" s="95">
        <f>(AJ161+AK161+AK161+AL161+AL161+AL161)/(G161*3)*100</f>
        <v>86.666666666666671</v>
      </c>
      <c r="N161" s="95">
        <f>((AN161+AO161+AO161)/(G161*2))*100</f>
        <v>60</v>
      </c>
      <c r="O161" s="95">
        <f>AP161/G161*100</f>
        <v>90</v>
      </c>
      <c r="P161" s="95">
        <f>AQ161/G161*100</f>
        <v>80</v>
      </c>
      <c r="Q161" s="95">
        <f>(AS161+AT161*2+AU161*3+AV161*4)/(G161*4)*100</f>
        <v>72.5</v>
      </c>
      <c r="R161" s="99">
        <f>(AX161+AY161+AY161)/(G161*2)*100</f>
        <v>85</v>
      </c>
      <c r="S161" s="99">
        <f>AZ161/G161*100</f>
        <v>70</v>
      </c>
      <c r="T161" s="99">
        <f>(BB161+BC161*2+BD161*3)/(G161*3)*100</f>
        <v>80</v>
      </c>
      <c r="U161" s="99">
        <f>(BF161+BG161*2)/(G161*2)*100</f>
        <v>75</v>
      </c>
      <c r="V161" s="99">
        <f>(BI161+BJ161+BJ161)/(G161*2)*100</f>
        <v>25</v>
      </c>
      <c r="W161" s="99">
        <f>(BL161+BM161+BM161)/(G161*2)*100</f>
        <v>25</v>
      </c>
      <c r="X161" s="99">
        <f>(BO161+BP161+BP161)/(G161*2)*100</f>
        <v>15</v>
      </c>
      <c r="Y161" s="99">
        <f>BR161/G161*100</f>
        <v>90</v>
      </c>
      <c r="Z161" s="99">
        <f>BT161/G161*100</f>
        <v>60</v>
      </c>
      <c r="AA161" s="99">
        <f>(BV161+BW161*2+BX161*3+BY161*4+BZ161*5+CA161*6+CB161*7+CC161*8)/(G161*8)*100</f>
        <v>35</v>
      </c>
      <c r="AB161" s="99">
        <v>12.2</v>
      </c>
      <c r="AC161" s="109"/>
      <c r="AD161" s="109"/>
      <c r="AE161" s="109"/>
      <c r="AF161" s="109"/>
      <c r="AG161" s="96">
        <v>10</v>
      </c>
      <c r="AH161" s="96">
        <v>10</v>
      </c>
      <c r="AI161" s="96">
        <v>6</v>
      </c>
      <c r="AJ161" s="105"/>
      <c r="AK161" s="106">
        <v>4</v>
      </c>
      <c r="AL161" s="106">
        <v>6</v>
      </c>
      <c r="AM161" s="106">
        <v>1</v>
      </c>
      <c r="AN161" s="106">
        <v>6</v>
      </c>
      <c r="AO161" s="106">
        <v>3</v>
      </c>
      <c r="AP161" s="106">
        <v>9</v>
      </c>
      <c r="AQ161" s="106">
        <v>8</v>
      </c>
      <c r="AR161" s="106">
        <v>1</v>
      </c>
      <c r="AS161" s="105"/>
      <c r="AT161" s="106">
        <v>1</v>
      </c>
      <c r="AU161" s="106">
        <v>5</v>
      </c>
      <c r="AV161" s="106">
        <v>3</v>
      </c>
      <c r="AW161" s="106">
        <v>1</v>
      </c>
      <c r="AX161" s="106">
        <v>1</v>
      </c>
      <c r="AY161" s="106">
        <v>8</v>
      </c>
      <c r="AZ161" s="106">
        <v>7</v>
      </c>
      <c r="BA161" s="106">
        <v>1</v>
      </c>
      <c r="BB161" s="105"/>
      <c r="BC161" s="106">
        <v>3</v>
      </c>
      <c r="BD161" s="106">
        <v>6</v>
      </c>
      <c r="BE161" s="105"/>
      <c r="BF161" s="106">
        <v>5</v>
      </c>
      <c r="BG161" s="106">
        <v>5</v>
      </c>
      <c r="BH161" s="106">
        <v>5</v>
      </c>
      <c r="BI161" s="106">
        <v>5</v>
      </c>
      <c r="BJ161" s="105"/>
      <c r="BK161" s="106">
        <v>5</v>
      </c>
      <c r="BL161" s="106">
        <v>5</v>
      </c>
      <c r="BM161" s="105"/>
      <c r="BN161" s="106">
        <v>8</v>
      </c>
      <c r="BO161" s="106">
        <v>1</v>
      </c>
      <c r="BP161" s="106">
        <v>1</v>
      </c>
      <c r="BQ161" s="106">
        <v>1</v>
      </c>
      <c r="BR161" s="106">
        <v>9</v>
      </c>
      <c r="BS161" s="106">
        <v>4</v>
      </c>
      <c r="BT161" s="106">
        <v>6</v>
      </c>
      <c r="BU161" s="106">
        <v>1</v>
      </c>
      <c r="BV161" s="105"/>
      <c r="BW161" s="106">
        <v>4</v>
      </c>
      <c r="BX161" s="106">
        <v>2</v>
      </c>
      <c r="BY161" s="106">
        <v>1</v>
      </c>
      <c r="BZ161" s="106">
        <v>2</v>
      </c>
      <c r="CA161" s="105"/>
      <c r="CB161" s="105"/>
      <c r="CC161" s="105"/>
    </row>
    <row r="162" spans="1:81" x14ac:dyDescent="0.25">
      <c r="A162" s="94">
        <v>130</v>
      </c>
      <c r="B162" s="94">
        <v>128001</v>
      </c>
      <c r="C162" s="107">
        <v>128001</v>
      </c>
      <c r="D162" s="92" t="b">
        <f>AND(B162=C162)</f>
        <v>1</v>
      </c>
      <c r="E162" s="93">
        <v>67</v>
      </c>
      <c r="F162" s="93">
        <v>3</v>
      </c>
      <c r="G162" s="93">
        <v>64</v>
      </c>
      <c r="H162" s="96">
        <v>3</v>
      </c>
      <c r="I162" s="95">
        <f>H162/G162*100</f>
        <v>4.6875</v>
      </c>
      <c r="J162" s="95">
        <f>AG162/G162*100</f>
        <v>98.4375</v>
      </c>
      <c r="K162" s="95">
        <f>AH162/G162*100</f>
        <v>100</v>
      </c>
      <c r="L162" s="95">
        <f>AI162/G162*100</f>
        <v>40.625</v>
      </c>
      <c r="M162" s="95">
        <f>(AJ162+AK162+AK162+AL162+AL162+AL162)/(G162*3)*100</f>
        <v>79.6875</v>
      </c>
      <c r="N162" s="95">
        <f>((AN162+AO162+AO162)/(G162*2))*100</f>
        <v>39.84375</v>
      </c>
      <c r="O162" s="95">
        <f>AP162/G162*100</f>
        <v>42.1875</v>
      </c>
      <c r="P162" s="95">
        <f>AQ162/G162*100</f>
        <v>26.5625</v>
      </c>
      <c r="Q162" s="95">
        <f>(AS162+AT162*2+AU162*3+AV162*4)/(G162*4)*100</f>
        <v>37.109375</v>
      </c>
      <c r="R162" s="99">
        <f>(AX162+AY162+AY162)/(G162*2)*100</f>
        <v>86.71875</v>
      </c>
      <c r="S162" s="99">
        <f>AZ162/G162*100</f>
        <v>75</v>
      </c>
      <c r="T162" s="99">
        <f>(BB162+BC162*2+BD162*3)/(G162*3)*100</f>
        <v>82.8125</v>
      </c>
      <c r="U162" s="99">
        <f>(BF162+BG162*2)/(G162*2)*100</f>
        <v>89.0625</v>
      </c>
      <c r="V162" s="99">
        <f>(BI162+BJ162+BJ162)/(G162*2)*100</f>
        <v>46.09375</v>
      </c>
      <c r="W162" s="99">
        <f>(BL162+BM162+BM162)/(G162*2)*100</f>
        <v>48.4375</v>
      </c>
      <c r="X162" s="99">
        <f>(BO162+BP162+BP162)/(G162*2)*100</f>
        <v>47.65625</v>
      </c>
      <c r="Y162" s="99">
        <f>BR162/G162*100</f>
        <v>89.0625</v>
      </c>
      <c r="Z162" s="99">
        <f>BT162/G162*100</f>
        <v>46.875</v>
      </c>
      <c r="AA162" s="99">
        <f>(BV162+BW162*2+BX162*3+BY162*4+BZ162*5+CA162*6+CB162*7+CC162*8)/(G162*8)*100</f>
        <v>52.5390625</v>
      </c>
      <c r="AB162" s="99">
        <v>12.34375</v>
      </c>
      <c r="AC162" s="109"/>
      <c r="AD162" s="109"/>
      <c r="AE162" s="109"/>
      <c r="AF162" s="109"/>
      <c r="AG162" s="96">
        <v>63</v>
      </c>
      <c r="AH162" s="96">
        <v>64</v>
      </c>
      <c r="AI162" s="96">
        <v>26</v>
      </c>
      <c r="AJ162" s="105"/>
      <c r="AK162" s="106">
        <v>39</v>
      </c>
      <c r="AL162" s="106">
        <v>25</v>
      </c>
      <c r="AM162" s="106">
        <v>25</v>
      </c>
      <c r="AN162" s="106">
        <v>27</v>
      </c>
      <c r="AO162" s="106">
        <v>12</v>
      </c>
      <c r="AP162" s="106">
        <v>27</v>
      </c>
      <c r="AQ162" s="106">
        <v>17</v>
      </c>
      <c r="AR162" s="106">
        <v>22</v>
      </c>
      <c r="AS162" s="106">
        <v>11</v>
      </c>
      <c r="AT162" s="106">
        <v>14</v>
      </c>
      <c r="AU162" s="106">
        <v>12</v>
      </c>
      <c r="AV162" s="106">
        <v>5</v>
      </c>
      <c r="AW162" s="106">
        <v>2</v>
      </c>
      <c r="AX162" s="106">
        <v>13</v>
      </c>
      <c r="AY162" s="106">
        <v>49</v>
      </c>
      <c r="AZ162" s="106">
        <v>48</v>
      </c>
      <c r="BA162" s="105"/>
      <c r="BB162" s="106">
        <v>3</v>
      </c>
      <c r="BC162" s="106">
        <v>27</v>
      </c>
      <c r="BD162" s="106">
        <v>34</v>
      </c>
      <c r="BE162" s="106">
        <v>2</v>
      </c>
      <c r="BF162" s="106">
        <v>10</v>
      </c>
      <c r="BG162" s="106">
        <v>52</v>
      </c>
      <c r="BH162" s="106">
        <v>18</v>
      </c>
      <c r="BI162" s="106">
        <v>33</v>
      </c>
      <c r="BJ162" s="106">
        <v>13</v>
      </c>
      <c r="BK162" s="106">
        <v>11</v>
      </c>
      <c r="BL162" s="106">
        <v>44</v>
      </c>
      <c r="BM162" s="106">
        <v>9</v>
      </c>
      <c r="BN162" s="106">
        <v>12</v>
      </c>
      <c r="BO162" s="106">
        <v>43</v>
      </c>
      <c r="BP162" s="106">
        <v>9</v>
      </c>
      <c r="BQ162" s="106">
        <v>7</v>
      </c>
      <c r="BR162" s="106">
        <v>57</v>
      </c>
      <c r="BS162" s="106">
        <v>34</v>
      </c>
      <c r="BT162" s="106">
        <v>30</v>
      </c>
      <c r="BU162" s="105"/>
      <c r="BV162" s="106">
        <v>1</v>
      </c>
      <c r="BW162" s="106">
        <v>5</v>
      </c>
      <c r="BX162" s="106">
        <v>16</v>
      </c>
      <c r="BY162" s="106">
        <v>14</v>
      </c>
      <c r="BZ162" s="106">
        <v>16</v>
      </c>
      <c r="CA162" s="106">
        <v>10</v>
      </c>
      <c r="CB162" s="106">
        <v>2</v>
      </c>
      <c r="CC162" s="105"/>
    </row>
    <row r="163" spans="1:81" x14ac:dyDescent="0.25">
      <c r="A163" s="94">
        <v>130</v>
      </c>
      <c r="B163" s="94">
        <v>128003</v>
      </c>
      <c r="C163" s="107">
        <v>128003</v>
      </c>
      <c r="D163" s="92" t="b">
        <f>AND(B163=C163)</f>
        <v>1</v>
      </c>
      <c r="E163" s="93">
        <v>102</v>
      </c>
      <c r="F163" s="93">
        <v>12</v>
      </c>
      <c r="G163" s="93">
        <v>90</v>
      </c>
      <c r="H163" s="96">
        <v>1</v>
      </c>
      <c r="I163" s="95">
        <f>H163/G163*100</f>
        <v>1.1111111111111112</v>
      </c>
      <c r="J163" s="95">
        <f>AG163/G163*100</f>
        <v>92.222222222222229</v>
      </c>
      <c r="K163" s="95">
        <f>AH163/G163*100</f>
        <v>92.222222222222229</v>
      </c>
      <c r="L163" s="95">
        <f>AI163/G163*100</f>
        <v>47.777777777777779</v>
      </c>
      <c r="M163" s="95">
        <f>(AJ163+AK163+AK163+AL163+AL163+AL163)/(G163*3)*100</f>
        <v>77.407407407407405</v>
      </c>
      <c r="N163" s="95">
        <f>((AN163+AO163+AO163)/(G163*2))*100</f>
        <v>35</v>
      </c>
      <c r="O163" s="95">
        <f>AP163/G163*100</f>
        <v>51.111111111111107</v>
      </c>
      <c r="P163" s="95">
        <f>AQ163/G163*100</f>
        <v>66.666666666666657</v>
      </c>
      <c r="Q163" s="95">
        <f>(AS163+AT163*2+AU163*3+AV163*4)/(G163*4)*100</f>
        <v>46.944444444444443</v>
      </c>
      <c r="R163" s="99">
        <f>(AX163+AY163+AY163)/(G163*2)*100</f>
        <v>92.222222222222229</v>
      </c>
      <c r="S163" s="99">
        <f>AZ163/G163*100</f>
        <v>86.666666666666671</v>
      </c>
      <c r="T163" s="99">
        <f>(BB163+BC163*2+BD163*3)/(G163*3)*100</f>
        <v>90.370370370370367</v>
      </c>
      <c r="U163" s="99">
        <f>(BF163+BG163*2)/(G163*2)*100</f>
        <v>86.666666666666671</v>
      </c>
      <c r="V163" s="99">
        <f>(BI163+BJ163+BJ163)/(G163*2)*100</f>
        <v>59.444444444444443</v>
      </c>
      <c r="W163" s="99">
        <f>(BL163+BM163+BM163)/(G163*2)*100</f>
        <v>46.111111111111114</v>
      </c>
      <c r="X163" s="99">
        <f>(BO163+BP163+BP163)/(G163*2)*100</f>
        <v>64.444444444444443</v>
      </c>
      <c r="Y163" s="99">
        <f>BR163/G163*100</f>
        <v>42.222222222222221</v>
      </c>
      <c r="Z163" s="99">
        <f>BT163/G163*100</f>
        <v>53.333333333333336</v>
      </c>
      <c r="AA163" s="99">
        <f>(BV163+BW163*2+BX163*3+BY163*4+BZ163*5+CA163*6+CB163*7+CC163*8)/(G163*8)*100</f>
        <v>54.444444444444443</v>
      </c>
      <c r="AB163" s="99">
        <v>13</v>
      </c>
      <c r="AC163" s="99"/>
      <c r="AD163" s="99"/>
      <c r="AE163" s="99"/>
      <c r="AF163" s="99"/>
      <c r="AG163" s="96">
        <v>83</v>
      </c>
      <c r="AH163" s="96">
        <v>83</v>
      </c>
      <c r="AI163" s="96">
        <v>43</v>
      </c>
      <c r="AJ163" s="106">
        <v>8</v>
      </c>
      <c r="AK163" s="106">
        <v>42</v>
      </c>
      <c r="AL163" s="106">
        <v>39</v>
      </c>
      <c r="AM163" s="106">
        <v>45</v>
      </c>
      <c r="AN163" s="106">
        <v>27</v>
      </c>
      <c r="AO163" s="106">
        <v>18</v>
      </c>
      <c r="AP163" s="106">
        <v>46</v>
      </c>
      <c r="AQ163" s="106">
        <v>60</v>
      </c>
      <c r="AR163" s="106">
        <v>8</v>
      </c>
      <c r="AS163" s="106">
        <v>34</v>
      </c>
      <c r="AT163" s="106">
        <v>18</v>
      </c>
      <c r="AU163" s="106">
        <v>21</v>
      </c>
      <c r="AV163" s="106">
        <v>9</v>
      </c>
      <c r="AW163" s="105"/>
      <c r="AX163" s="106">
        <v>14</v>
      </c>
      <c r="AY163" s="106">
        <v>76</v>
      </c>
      <c r="AZ163" s="106">
        <v>78</v>
      </c>
      <c r="BA163" s="105"/>
      <c r="BB163" s="106">
        <v>3</v>
      </c>
      <c r="BC163" s="106">
        <v>20</v>
      </c>
      <c r="BD163" s="106">
        <v>67</v>
      </c>
      <c r="BE163" s="106">
        <v>2</v>
      </c>
      <c r="BF163" s="106">
        <v>20</v>
      </c>
      <c r="BG163" s="106">
        <v>68</v>
      </c>
      <c r="BH163" s="106">
        <v>20</v>
      </c>
      <c r="BI163" s="106">
        <v>33</v>
      </c>
      <c r="BJ163" s="106">
        <v>37</v>
      </c>
      <c r="BK163" s="106">
        <v>19</v>
      </c>
      <c r="BL163" s="106">
        <v>59</v>
      </c>
      <c r="BM163" s="106">
        <v>12</v>
      </c>
      <c r="BN163" s="106">
        <v>10</v>
      </c>
      <c r="BO163" s="106">
        <v>44</v>
      </c>
      <c r="BP163" s="106">
        <v>36</v>
      </c>
      <c r="BQ163" s="106">
        <v>52</v>
      </c>
      <c r="BR163" s="106">
        <v>38</v>
      </c>
      <c r="BS163" s="106">
        <v>42</v>
      </c>
      <c r="BT163" s="106">
        <v>48</v>
      </c>
      <c r="BU163" s="105"/>
      <c r="BV163" s="106">
        <v>4</v>
      </c>
      <c r="BW163" s="106">
        <v>4</v>
      </c>
      <c r="BX163" s="106">
        <v>19</v>
      </c>
      <c r="BY163" s="106">
        <v>20</v>
      </c>
      <c r="BZ163" s="106">
        <v>24</v>
      </c>
      <c r="CA163" s="106">
        <v>12</v>
      </c>
      <c r="CB163" s="106">
        <v>5</v>
      </c>
      <c r="CC163" s="106">
        <v>2</v>
      </c>
    </row>
    <row r="164" spans="1:81" x14ac:dyDescent="0.25">
      <c r="A164" s="104"/>
      <c r="B164" s="104"/>
      <c r="C164" s="94"/>
      <c r="D164" s="92" t="b">
        <f>AND(B164=C164)</f>
        <v>1</v>
      </c>
      <c r="E164" s="101">
        <f>SUM(E156:E163)</f>
        <v>530</v>
      </c>
      <c r="F164" s="101">
        <f>SUM(F156:F163)</f>
        <v>42</v>
      </c>
      <c r="G164" s="101">
        <f>SUM(G156:G163)</f>
        <v>488</v>
      </c>
      <c r="H164" s="101">
        <f>SUM(H156:H163)</f>
        <v>20</v>
      </c>
      <c r="I164" s="95">
        <f>H164/G164*100</f>
        <v>4.0983606557377046</v>
      </c>
      <c r="J164" s="95">
        <f>AG164/G164*100</f>
        <v>92.622950819672127</v>
      </c>
      <c r="K164" s="95">
        <f>AH164/G164*100</f>
        <v>96.721311475409834</v>
      </c>
      <c r="L164" s="95">
        <f>AI164/G164*100</f>
        <v>51.639344262295083</v>
      </c>
      <c r="M164" s="95">
        <f>(AJ164+AK164+AK164+AL164+AL164+AL164)/(G164*3)*100</f>
        <v>80.327868852459019</v>
      </c>
      <c r="N164" s="95">
        <f>((AN164+AO164+AO164)/(G164*2))*100</f>
        <v>48.975409836065573</v>
      </c>
      <c r="O164" s="95">
        <f>AP164/G164*100</f>
        <v>67.008196721311478</v>
      </c>
      <c r="P164" s="95">
        <f>AQ164/G164*100</f>
        <v>44.467213114754102</v>
      </c>
      <c r="Q164" s="95">
        <f>(AS164+AT164*2+AU164*3+AV164*4)/(G164*4)*100</f>
        <v>52.356557377049185</v>
      </c>
      <c r="R164" s="99">
        <f>(AX164+AY164+AY164)/(G164*2)*100</f>
        <v>87.295081967213122</v>
      </c>
      <c r="S164" s="99">
        <f>AZ164/G164*100</f>
        <v>72.131147540983605</v>
      </c>
      <c r="T164" s="99">
        <f>(BB164+BC164*2+BD164*3)/(G164*3)*100</f>
        <v>82.240437158469945</v>
      </c>
      <c r="U164" s="99">
        <f>(BF164+BG164*2)/(G164*2)*100</f>
        <v>87.909836065573771</v>
      </c>
      <c r="V164" s="99">
        <f>(BI164+BJ164+BJ164)/(G164*2)*100</f>
        <v>51.844262295081968</v>
      </c>
      <c r="W164" s="99">
        <f>(BL164+BM164+BM164)/(G164*2)*100</f>
        <v>47.848360655737707</v>
      </c>
      <c r="X164" s="99">
        <f>(BO164+BP164+BP164)/(G164*2)*100</f>
        <v>59.016393442622949</v>
      </c>
      <c r="Y164" s="99">
        <f>BR164/G164*100</f>
        <v>72.540983606557376</v>
      </c>
      <c r="Z164" s="99">
        <f>BT164/G164*100</f>
        <v>54.918032786885249</v>
      </c>
      <c r="AA164" s="99">
        <f>(BV164+BW164*2+BX164*3+BY164*4+BZ164*5+CA164*6+CB164*7+CC164*8)/(G164*8)*100</f>
        <v>55.609631147540981</v>
      </c>
      <c r="AB164" s="103">
        <v>13.178278688524591</v>
      </c>
      <c r="AC164" s="102"/>
      <c r="AD164" s="102"/>
      <c r="AE164" s="102"/>
      <c r="AF164" s="102"/>
      <c r="AG164" s="101">
        <f>SUM(AG156:AG163)</f>
        <v>452</v>
      </c>
      <c r="AH164" s="101">
        <f>SUM(AH156:AH163)</f>
        <v>472</v>
      </c>
      <c r="AI164" s="101">
        <f>SUM(AI156:AI163)</f>
        <v>252</v>
      </c>
      <c r="AJ164" s="101">
        <f>SUM(AJ156:AJ163)</f>
        <v>30</v>
      </c>
      <c r="AK164" s="101">
        <f>SUM(AK156:AK163)</f>
        <v>222</v>
      </c>
      <c r="AL164" s="101">
        <f>SUM(AL156:AL163)</f>
        <v>234</v>
      </c>
      <c r="AM164" s="101">
        <f>SUM(AM156:AM163)</f>
        <v>146</v>
      </c>
      <c r="AN164" s="101">
        <f>SUM(AN156:AN163)</f>
        <v>206</v>
      </c>
      <c r="AO164" s="101">
        <f>SUM(AO156:AO163)</f>
        <v>136</v>
      </c>
      <c r="AP164" s="101">
        <f>SUM(AP156:AP163)</f>
        <v>327</v>
      </c>
      <c r="AQ164" s="101">
        <f>SUM(AQ156:AQ163)</f>
        <v>217</v>
      </c>
      <c r="AR164" s="101">
        <f>SUM(AR156:AR163)</f>
        <v>59</v>
      </c>
      <c r="AS164" s="101">
        <f>SUM(AS156:AS163)</f>
        <v>105</v>
      </c>
      <c r="AT164" s="101">
        <f>SUM(AT156:AT163)</f>
        <v>135</v>
      </c>
      <c r="AU164" s="101">
        <f>SUM(AU156:AU163)</f>
        <v>109</v>
      </c>
      <c r="AV164" s="101">
        <f>SUM(AV156:AV163)</f>
        <v>80</v>
      </c>
      <c r="AW164" s="101">
        <f>SUM(AW156:AW163)</f>
        <v>15</v>
      </c>
      <c r="AX164" s="101">
        <f>SUM(AX156:AX163)</f>
        <v>94</v>
      </c>
      <c r="AY164" s="101">
        <f>SUM(AY156:AY163)</f>
        <v>379</v>
      </c>
      <c r="AZ164" s="101">
        <f>SUM(AZ156:AZ163)</f>
        <v>352</v>
      </c>
      <c r="BA164" s="101">
        <f>SUM(BA156:BA163)</f>
        <v>11</v>
      </c>
      <c r="BB164" s="101">
        <f>SUM(BB156:BB163)</f>
        <v>35</v>
      </c>
      <c r="BC164" s="101">
        <f>SUM(BC156:BC163)</f>
        <v>157</v>
      </c>
      <c r="BD164" s="101">
        <f>SUM(BD156:BD163)</f>
        <v>285</v>
      </c>
      <c r="BE164" s="101">
        <f>SUM(BE156:BE163)</f>
        <v>6</v>
      </c>
      <c r="BF164" s="101">
        <f>SUM(BF156:BF163)</f>
        <v>106</v>
      </c>
      <c r="BG164" s="101">
        <f>SUM(BG156:BG163)</f>
        <v>376</v>
      </c>
      <c r="BH164" s="101">
        <f>SUM(BH156:BH163)</f>
        <v>141</v>
      </c>
      <c r="BI164" s="101">
        <f>SUM(BI156:BI163)</f>
        <v>188</v>
      </c>
      <c r="BJ164" s="101">
        <f>SUM(BJ156:BJ163)</f>
        <v>159</v>
      </c>
      <c r="BK164" s="101">
        <f>SUM(BK156:BK163)</f>
        <v>107</v>
      </c>
      <c r="BL164" s="101">
        <f>SUM(BL156:BL163)</f>
        <v>295</v>
      </c>
      <c r="BM164" s="101">
        <f>SUM(BM156:BM163)</f>
        <v>86</v>
      </c>
      <c r="BN164" s="101">
        <f>SUM(BN156:BN163)</f>
        <v>69</v>
      </c>
      <c r="BO164" s="101">
        <f>SUM(BO156:BO163)</f>
        <v>262</v>
      </c>
      <c r="BP164" s="101">
        <f>SUM(BP156:BP163)</f>
        <v>157</v>
      </c>
      <c r="BQ164" s="101">
        <f>SUM(BQ156:BQ163)</f>
        <v>134</v>
      </c>
      <c r="BR164" s="101">
        <f>SUM(BR156:BR163)</f>
        <v>354</v>
      </c>
      <c r="BS164" s="101">
        <f>SUM(BS156:BS163)</f>
        <v>220</v>
      </c>
      <c r="BT164" s="101">
        <f>SUM(BT156:BT163)</f>
        <v>268</v>
      </c>
      <c r="BU164" s="101">
        <f>SUM(BU156:BU163)</f>
        <v>2</v>
      </c>
      <c r="BV164" s="101">
        <f>SUM(BV156:BV163)</f>
        <v>8</v>
      </c>
      <c r="BW164" s="101">
        <f>SUM(BW156:BW163)</f>
        <v>49</v>
      </c>
      <c r="BX164" s="101">
        <f>SUM(BX156:BX163)</f>
        <v>89</v>
      </c>
      <c r="BY164" s="101">
        <f>SUM(BY156:BY163)</f>
        <v>106</v>
      </c>
      <c r="BZ164" s="101">
        <f>SUM(BZ156:BZ163)</f>
        <v>100</v>
      </c>
      <c r="CA164" s="101">
        <f>SUM(CA156:CA163)</f>
        <v>77</v>
      </c>
      <c r="CB164" s="101">
        <f>SUM(CB156:CB163)</f>
        <v>44</v>
      </c>
      <c r="CC164" s="101">
        <f>SUM(CC156:CC163)</f>
        <v>13</v>
      </c>
    </row>
    <row r="165" spans="1:81" x14ac:dyDescent="0.25">
      <c r="A165" s="94">
        <v>131</v>
      </c>
      <c r="B165" s="94">
        <v>101402</v>
      </c>
      <c r="C165" s="94">
        <v>101402</v>
      </c>
      <c r="D165" s="92" t="b">
        <f>AND(B165=C165)</f>
        <v>1</v>
      </c>
      <c r="E165" s="93">
        <v>9</v>
      </c>
      <c r="F165" s="93">
        <v>9</v>
      </c>
      <c r="G165" s="101"/>
      <c r="H165" s="101"/>
      <c r="I165" s="95"/>
      <c r="J165" s="95"/>
      <c r="K165" s="95"/>
      <c r="L165" s="95"/>
      <c r="M165" s="95"/>
      <c r="N165" s="95"/>
      <c r="O165" s="95"/>
      <c r="P165" s="95"/>
      <c r="Q165" s="95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103"/>
      <c r="AC165" s="102"/>
      <c r="AD165" s="102"/>
      <c r="AE165" s="102"/>
      <c r="AF165" s="102"/>
      <c r="AG165" s="101"/>
      <c r="AH165" s="101"/>
      <c r="AI165" s="101"/>
      <c r="AJ165" s="110"/>
      <c r="AK165" s="101"/>
      <c r="AL165" s="101"/>
      <c r="AM165" s="110"/>
      <c r="AN165" s="101"/>
      <c r="AO165" s="101"/>
      <c r="AP165" s="101"/>
      <c r="AQ165" s="110"/>
      <c r="AR165" s="110"/>
      <c r="AS165" s="101"/>
      <c r="AT165" s="110"/>
      <c r="AU165" s="101"/>
      <c r="AV165" s="110"/>
      <c r="AW165" s="110"/>
      <c r="AX165" s="110"/>
      <c r="AY165" s="101"/>
      <c r="AZ165" s="101"/>
      <c r="BA165" s="110"/>
      <c r="BB165" s="110"/>
      <c r="BC165" s="101"/>
      <c r="BD165" s="101"/>
      <c r="BE165" s="101"/>
      <c r="BF165" s="101"/>
      <c r="BG165" s="110"/>
      <c r="BH165" s="101"/>
      <c r="BI165" s="101"/>
      <c r="BJ165" s="110"/>
      <c r="BK165" s="101"/>
      <c r="BL165" s="110"/>
      <c r="BM165" s="101"/>
      <c r="BN165" s="101"/>
      <c r="BO165" s="110"/>
      <c r="BP165" s="110"/>
      <c r="BQ165" s="101"/>
      <c r="BR165" s="101"/>
      <c r="BS165" s="101"/>
      <c r="BT165" s="110"/>
      <c r="BU165" s="101"/>
      <c r="BV165" s="110"/>
      <c r="BW165" s="110"/>
      <c r="BX165" s="110"/>
      <c r="BY165" s="101"/>
      <c r="BZ165" s="110"/>
      <c r="CA165" s="110"/>
      <c r="CB165" s="110"/>
      <c r="CC165" s="110"/>
    </row>
    <row r="166" spans="1:81" x14ac:dyDescent="0.25">
      <c r="A166" s="94">
        <v>131</v>
      </c>
      <c r="B166" s="94">
        <v>103201</v>
      </c>
      <c r="C166" s="107">
        <v>103201</v>
      </c>
      <c r="D166" s="92" t="b">
        <f>AND(B166=C166)</f>
        <v>1</v>
      </c>
      <c r="E166" s="93">
        <v>2</v>
      </c>
      <c r="F166" s="97"/>
      <c r="G166" s="93">
        <v>2</v>
      </c>
      <c r="H166" s="96">
        <v>1</v>
      </c>
      <c r="I166" s="95">
        <f>H166/G166*100</f>
        <v>50</v>
      </c>
      <c r="J166" s="95">
        <f>AG166/G166*100</f>
        <v>100</v>
      </c>
      <c r="K166" s="95">
        <f>AH166/G166*100</f>
        <v>100</v>
      </c>
      <c r="L166" s="95">
        <f>AI166/G166*100</f>
        <v>50</v>
      </c>
      <c r="M166" s="95">
        <f>(AJ166+AK166+AK166+AL166+AL166+AL166)/(G166*3)*100</f>
        <v>83.333333333333343</v>
      </c>
      <c r="N166" s="95">
        <f>((AN166+AO166+AO166)/(G166*2))*100</f>
        <v>75</v>
      </c>
      <c r="O166" s="95">
        <f>AP166/G166*100</f>
        <v>50</v>
      </c>
      <c r="P166" s="95">
        <f>AQ166/G166*100</f>
        <v>0</v>
      </c>
      <c r="Q166" s="95">
        <f>(AS166+AT166*2+AU166*3+AV166*4)/(G166*4)*100</f>
        <v>50</v>
      </c>
      <c r="R166" s="99">
        <f>(AX166+AY166+AY166)/(G166*2)*100</f>
        <v>100</v>
      </c>
      <c r="S166" s="99">
        <f>AZ166/G166*100</f>
        <v>50</v>
      </c>
      <c r="T166" s="99">
        <f>(BB166+BC166*2+BD166*3)/(G166*3)*100</f>
        <v>83.333333333333343</v>
      </c>
      <c r="U166" s="99">
        <f>(BF166+BG166*2)/(G166*2)*100</f>
        <v>25</v>
      </c>
      <c r="V166" s="99">
        <f>(BI166+BJ166+BJ166)/(G166*2)*100</f>
        <v>25</v>
      </c>
      <c r="W166" s="99">
        <f>(BL166+BM166+BM166)/(G166*2)*100</f>
        <v>50</v>
      </c>
      <c r="X166" s="99">
        <f>(BO166+BP166+BP166)/(G166*2)*100</f>
        <v>0</v>
      </c>
      <c r="Y166" s="99">
        <f>BR166/G166*100</f>
        <v>50</v>
      </c>
      <c r="Z166" s="99">
        <f>BT166/G166*100</f>
        <v>0</v>
      </c>
      <c r="AA166" s="99">
        <f>(BV166+BW166*2+BX166*3+BY166*4+BZ166*5+CA166*6+CB166*7+CC166*8)/(G166*8)*100</f>
        <v>25</v>
      </c>
      <c r="AB166" s="99">
        <v>9.5</v>
      </c>
      <c r="AC166" s="109"/>
      <c r="AD166" s="109"/>
      <c r="AE166" s="109"/>
      <c r="AF166" s="109"/>
      <c r="AG166" s="96">
        <v>2</v>
      </c>
      <c r="AH166" s="96">
        <v>2</v>
      </c>
      <c r="AI166" s="96">
        <v>1</v>
      </c>
      <c r="AJ166" s="105"/>
      <c r="AK166" s="106">
        <v>1</v>
      </c>
      <c r="AL166" s="106">
        <v>1</v>
      </c>
      <c r="AM166" s="105"/>
      <c r="AN166" s="106">
        <v>1</v>
      </c>
      <c r="AO166" s="106">
        <v>1</v>
      </c>
      <c r="AP166" s="106">
        <v>1</v>
      </c>
      <c r="AQ166" s="105"/>
      <c r="AR166" s="105"/>
      <c r="AS166" s="106">
        <v>1</v>
      </c>
      <c r="AT166" s="105"/>
      <c r="AU166" s="106">
        <v>1</v>
      </c>
      <c r="AV166" s="105"/>
      <c r="AW166" s="105"/>
      <c r="AX166" s="105"/>
      <c r="AY166" s="106">
        <v>2</v>
      </c>
      <c r="AZ166" s="106">
        <v>1</v>
      </c>
      <c r="BA166" s="105"/>
      <c r="BB166" s="105"/>
      <c r="BC166" s="106">
        <v>1</v>
      </c>
      <c r="BD166" s="106">
        <v>1</v>
      </c>
      <c r="BE166" s="106">
        <v>1</v>
      </c>
      <c r="BF166" s="106">
        <v>1</v>
      </c>
      <c r="BG166" s="105"/>
      <c r="BH166" s="106">
        <v>1</v>
      </c>
      <c r="BI166" s="106">
        <v>1</v>
      </c>
      <c r="BJ166" s="105"/>
      <c r="BK166" s="106">
        <v>1</v>
      </c>
      <c r="BL166" s="105"/>
      <c r="BM166" s="106">
        <v>1</v>
      </c>
      <c r="BN166" s="106">
        <v>2</v>
      </c>
      <c r="BO166" s="105"/>
      <c r="BP166" s="105"/>
      <c r="BQ166" s="106">
        <v>1</v>
      </c>
      <c r="BR166" s="106">
        <v>1</v>
      </c>
      <c r="BS166" s="106">
        <v>2</v>
      </c>
      <c r="BT166" s="105"/>
      <c r="BU166" s="106">
        <v>1</v>
      </c>
      <c r="BV166" s="105"/>
      <c r="BW166" s="105"/>
      <c r="BX166" s="105"/>
      <c r="BY166" s="106">
        <v>1</v>
      </c>
      <c r="BZ166" s="105"/>
      <c r="CA166" s="105"/>
      <c r="CB166" s="105"/>
      <c r="CC166" s="105"/>
    </row>
    <row r="167" spans="1:81" x14ac:dyDescent="0.25">
      <c r="A167" s="94">
        <v>131</v>
      </c>
      <c r="B167" s="107">
        <v>118202</v>
      </c>
      <c r="C167" s="107">
        <v>118202</v>
      </c>
      <c r="D167" s="92" t="b">
        <f>AND(B167=C167)</f>
        <v>1</v>
      </c>
      <c r="E167" s="93"/>
      <c r="F167" s="97"/>
      <c r="G167" s="93"/>
      <c r="H167" s="96"/>
      <c r="I167" s="95"/>
      <c r="J167" s="95"/>
      <c r="K167" s="95"/>
      <c r="L167" s="95"/>
      <c r="M167" s="95"/>
      <c r="N167" s="95"/>
      <c r="O167" s="95"/>
      <c r="P167" s="95"/>
      <c r="Q167" s="95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109"/>
      <c r="AD167" s="109"/>
      <c r="AE167" s="109"/>
      <c r="AF167" s="109"/>
      <c r="AG167" s="96"/>
      <c r="AH167" s="96"/>
      <c r="AI167" s="96"/>
      <c r="AJ167" s="105"/>
      <c r="AK167" s="106"/>
      <c r="AL167" s="106"/>
      <c r="AM167" s="105"/>
      <c r="AN167" s="106"/>
      <c r="AO167" s="106"/>
      <c r="AP167" s="106"/>
      <c r="AQ167" s="105"/>
      <c r="AR167" s="105"/>
      <c r="AS167" s="106"/>
      <c r="AT167" s="105"/>
      <c r="AU167" s="106"/>
      <c r="AV167" s="105"/>
      <c r="AW167" s="105"/>
      <c r="AX167" s="105"/>
      <c r="AY167" s="106"/>
      <c r="AZ167" s="106"/>
      <c r="BA167" s="105"/>
      <c r="BB167" s="105"/>
      <c r="BC167" s="106"/>
      <c r="BD167" s="106"/>
      <c r="BE167" s="106"/>
      <c r="BF167" s="106"/>
      <c r="BG167" s="105"/>
      <c r="BH167" s="106"/>
      <c r="BI167" s="106"/>
      <c r="BJ167" s="105"/>
      <c r="BK167" s="106"/>
      <c r="BL167" s="105"/>
      <c r="BM167" s="106"/>
      <c r="BN167" s="106"/>
      <c r="BO167" s="105"/>
      <c r="BP167" s="105"/>
      <c r="BQ167" s="106"/>
      <c r="BR167" s="106"/>
      <c r="BS167" s="106"/>
      <c r="BT167" s="105"/>
      <c r="BU167" s="106"/>
      <c r="BV167" s="105"/>
      <c r="BW167" s="105"/>
      <c r="BX167" s="105"/>
      <c r="BY167" s="106"/>
      <c r="BZ167" s="105"/>
      <c r="CA167" s="105"/>
      <c r="CB167" s="105"/>
      <c r="CC167" s="105"/>
    </row>
    <row r="168" spans="1:81" x14ac:dyDescent="0.25">
      <c r="A168" s="94">
        <v>131</v>
      </c>
      <c r="B168" s="94">
        <v>118403</v>
      </c>
      <c r="D168" s="92" t="b">
        <f>AND(B166=C159)</f>
        <v>0</v>
      </c>
      <c r="E168" s="93">
        <v>5</v>
      </c>
      <c r="F168" s="93">
        <v>5</v>
      </c>
    </row>
    <row r="169" spans="1:81" x14ac:dyDescent="0.25">
      <c r="A169" s="94">
        <v>131</v>
      </c>
      <c r="B169" s="107">
        <v>119202</v>
      </c>
      <c r="C169" s="107">
        <v>119202</v>
      </c>
      <c r="D169" s="92" t="b">
        <f>AND(B169=C169)</f>
        <v>1</v>
      </c>
      <c r="E169" s="93"/>
      <c r="F169" s="97"/>
      <c r="G169" s="93"/>
      <c r="H169" s="96"/>
      <c r="I169" s="95"/>
      <c r="J169" s="95"/>
      <c r="K169" s="95"/>
      <c r="L169" s="95"/>
      <c r="M169" s="95"/>
      <c r="N169" s="95"/>
      <c r="O169" s="95"/>
      <c r="P169" s="95"/>
      <c r="Q169" s="95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109"/>
      <c r="AD169" s="109"/>
      <c r="AE169" s="109"/>
      <c r="AF169" s="109"/>
      <c r="AG169" s="96"/>
      <c r="AH169" s="96"/>
      <c r="AI169" s="96"/>
      <c r="AJ169" s="105"/>
      <c r="AK169" s="106"/>
      <c r="AL169" s="106"/>
      <c r="AM169" s="105"/>
      <c r="AN169" s="106"/>
      <c r="AO169" s="106"/>
      <c r="AP169" s="106"/>
      <c r="AQ169" s="105"/>
      <c r="AR169" s="105"/>
      <c r="AS169" s="106"/>
      <c r="AT169" s="105"/>
      <c r="AU169" s="106"/>
      <c r="AV169" s="105"/>
      <c r="AW169" s="105"/>
      <c r="AX169" s="105"/>
      <c r="AY169" s="106"/>
      <c r="AZ169" s="106"/>
      <c r="BA169" s="105"/>
      <c r="BB169" s="105"/>
      <c r="BC169" s="106"/>
      <c r="BD169" s="106"/>
      <c r="BE169" s="106"/>
      <c r="BF169" s="106"/>
      <c r="BG169" s="105"/>
      <c r="BH169" s="106"/>
      <c r="BI169" s="106"/>
      <c r="BJ169" s="105"/>
      <c r="BK169" s="106"/>
      <c r="BL169" s="105"/>
      <c r="BM169" s="106"/>
      <c r="BN169" s="106"/>
      <c r="BO169" s="105"/>
      <c r="BP169" s="105"/>
      <c r="BQ169" s="106"/>
      <c r="BR169" s="106"/>
      <c r="BS169" s="106"/>
      <c r="BT169" s="105"/>
      <c r="BU169" s="106"/>
      <c r="BV169" s="105"/>
      <c r="BW169" s="105"/>
      <c r="BX169" s="105"/>
      <c r="BY169" s="106"/>
      <c r="BZ169" s="105"/>
      <c r="CA169" s="105"/>
      <c r="CB169" s="105"/>
      <c r="CC169" s="105"/>
    </row>
    <row r="170" spans="1:81" s="108" customFormat="1" x14ac:dyDescent="0.25">
      <c r="A170" s="94">
        <v>131</v>
      </c>
      <c r="B170" s="94">
        <v>123003</v>
      </c>
      <c r="C170" s="107">
        <v>123003</v>
      </c>
      <c r="D170" s="92" t="b">
        <f>AND(B170=C170)</f>
        <v>1</v>
      </c>
      <c r="E170" s="93">
        <v>106</v>
      </c>
      <c r="F170" s="93">
        <v>5</v>
      </c>
      <c r="G170" s="93">
        <v>101</v>
      </c>
      <c r="H170" s="96">
        <v>18</v>
      </c>
      <c r="I170" s="95">
        <f>H170/G170*100</f>
        <v>17.82178217821782</v>
      </c>
      <c r="J170" s="95">
        <f>AG170/G170*100</f>
        <v>99.009900990099013</v>
      </c>
      <c r="K170" s="95">
        <f>AH170/G170*100</f>
        <v>100</v>
      </c>
      <c r="L170" s="95">
        <f>AI170/G170*100</f>
        <v>49.504950495049506</v>
      </c>
      <c r="M170" s="95">
        <f>(AJ170+AK170+AK170+AL170+AL170+AL170)/(G170*3)*100</f>
        <v>82.838283828382842</v>
      </c>
      <c r="N170" s="95">
        <f>((AN170+AO170+AO170)/(G170*2))*100</f>
        <v>54.950495049504951</v>
      </c>
      <c r="O170" s="95">
        <f>AP170/G170*100</f>
        <v>81.188118811881196</v>
      </c>
      <c r="P170" s="95">
        <f>AQ170/G170*100</f>
        <v>63.366336633663366</v>
      </c>
      <c r="Q170" s="95">
        <f>(AS170+AT170*2+AU170*3+AV170*4)/(G170*4)*100</f>
        <v>63.613861386138616</v>
      </c>
      <c r="R170" s="99">
        <f>(AX170+AY170+AY170)/(G170*2)*100</f>
        <v>83.168316831683171</v>
      </c>
      <c r="S170" s="99">
        <f>AZ170/G170*100</f>
        <v>74.257425742574256</v>
      </c>
      <c r="T170" s="99">
        <f>(BB170+BC170*2+BD170*3)/(G170*3)*100</f>
        <v>80.198019801980209</v>
      </c>
      <c r="U170" s="99">
        <f>(BF170+BG170*2)/(G170*2)*100</f>
        <v>86.138613861386133</v>
      </c>
      <c r="V170" s="99">
        <f>(BI170+BJ170+BJ170)/(G170*2)*100</f>
        <v>37.623762376237622</v>
      </c>
      <c r="W170" s="99">
        <f>(BL170+BM170+BM170)/(G170*2)*100</f>
        <v>37.623762376237622</v>
      </c>
      <c r="X170" s="99">
        <f>(BO170+BP170+BP170)/(G170*2)*100</f>
        <v>40.594059405940598</v>
      </c>
      <c r="Y170" s="99">
        <f>BR170/G170*100</f>
        <v>57.42574257425742</v>
      </c>
      <c r="Z170" s="99">
        <f>BT170/G170*100</f>
        <v>47.524752475247524</v>
      </c>
      <c r="AA170" s="99">
        <f>(BV170+BW170*2+BX170*3+BY170*4+BZ170*5+CA170*6+CB170*7+CC170*8)/(G170*8)*100</f>
        <v>42.079207920792079</v>
      </c>
      <c r="AB170" s="99">
        <v>12.524752475247524</v>
      </c>
      <c r="AC170" s="99"/>
      <c r="AD170" s="99"/>
      <c r="AE170" s="99"/>
      <c r="AF170" s="99"/>
      <c r="AG170" s="96">
        <v>100</v>
      </c>
      <c r="AH170" s="96">
        <v>101</v>
      </c>
      <c r="AI170" s="96">
        <v>50</v>
      </c>
      <c r="AJ170" s="106">
        <v>1</v>
      </c>
      <c r="AK170" s="106">
        <v>50</v>
      </c>
      <c r="AL170" s="106">
        <v>50</v>
      </c>
      <c r="AM170" s="106">
        <v>26</v>
      </c>
      <c r="AN170" s="106">
        <v>39</v>
      </c>
      <c r="AO170" s="106">
        <v>36</v>
      </c>
      <c r="AP170" s="106">
        <v>82</v>
      </c>
      <c r="AQ170" s="106">
        <v>64</v>
      </c>
      <c r="AR170" s="106">
        <v>12</v>
      </c>
      <c r="AS170" s="106">
        <v>7</v>
      </c>
      <c r="AT170" s="106">
        <v>27</v>
      </c>
      <c r="AU170" s="106">
        <v>24</v>
      </c>
      <c r="AV170" s="106">
        <v>31</v>
      </c>
      <c r="AW170" s="106">
        <v>6</v>
      </c>
      <c r="AX170" s="106">
        <v>22</v>
      </c>
      <c r="AY170" s="106">
        <v>73</v>
      </c>
      <c r="AZ170" s="106">
        <v>75</v>
      </c>
      <c r="BA170" s="106">
        <v>4</v>
      </c>
      <c r="BB170" s="106">
        <v>6</v>
      </c>
      <c r="BC170" s="106">
        <v>36</v>
      </c>
      <c r="BD170" s="106">
        <v>55</v>
      </c>
      <c r="BE170" s="106">
        <v>2</v>
      </c>
      <c r="BF170" s="106">
        <v>24</v>
      </c>
      <c r="BG170" s="106">
        <v>75</v>
      </c>
      <c r="BH170" s="106">
        <v>38</v>
      </c>
      <c r="BI170" s="106">
        <v>50</v>
      </c>
      <c r="BJ170" s="106">
        <v>13</v>
      </c>
      <c r="BK170" s="106">
        <v>33</v>
      </c>
      <c r="BL170" s="106">
        <v>60</v>
      </c>
      <c r="BM170" s="106">
        <v>8</v>
      </c>
      <c r="BN170" s="106">
        <v>32</v>
      </c>
      <c r="BO170" s="106">
        <v>56</v>
      </c>
      <c r="BP170" s="106">
        <v>13</v>
      </c>
      <c r="BQ170" s="106">
        <v>43</v>
      </c>
      <c r="BR170" s="106">
        <v>58</v>
      </c>
      <c r="BS170" s="106">
        <v>52</v>
      </c>
      <c r="BT170" s="106">
        <v>48</v>
      </c>
      <c r="BU170" s="106">
        <v>3</v>
      </c>
      <c r="BV170" s="106">
        <v>9</v>
      </c>
      <c r="BW170" s="106">
        <v>24</v>
      </c>
      <c r="BX170" s="106">
        <v>19</v>
      </c>
      <c r="BY170" s="106">
        <v>20</v>
      </c>
      <c r="BZ170" s="106">
        <v>14</v>
      </c>
      <c r="CA170" s="106">
        <v>9</v>
      </c>
      <c r="CB170" s="106">
        <v>2</v>
      </c>
      <c r="CC170" s="106">
        <v>1</v>
      </c>
    </row>
    <row r="171" spans="1:81" x14ac:dyDescent="0.25">
      <c r="A171" s="94">
        <v>131</v>
      </c>
      <c r="B171" s="94">
        <v>126301</v>
      </c>
      <c r="C171" s="107">
        <v>126301</v>
      </c>
      <c r="D171" s="92" t="b">
        <f>AND(B171=C171)</f>
        <v>1</v>
      </c>
      <c r="E171" s="93">
        <v>23</v>
      </c>
      <c r="F171" s="97"/>
      <c r="G171" s="93">
        <v>23</v>
      </c>
      <c r="H171" s="96">
        <v>1</v>
      </c>
      <c r="I171" s="95">
        <f>H171/G171*100</f>
        <v>4.3478260869565215</v>
      </c>
      <c r="J171" s="95">
        <f>AG171/G171*100</f>
        <v>100</v>
      </c>
      <c r="K171" s="95">
        <f>AH171/G171*100</f>
        <v>100</v>
      </c>
      <c r="L171" s="95">
        <f>AI171/G171*100</f>
        <v>52.173913043478258</v>
      </c>
      <c r="M171" s="95">
        <f>(AJ171+AK171+AK171+AL171+AL171+AL171)/(G171*3)*100</f>
        <v>84.05797101449275</v>
      </c>
      <c r="N171" s="95">
        <f>((AN171+AO171+AO171)/(G171*2))*100</f>
        <v>52.173913043478258</v>
      </c>
      <c r="O171" s="95">
        <f>AP171/G171*100</f>
        <v>95.652173913043484</v>
      </c>
      <c r="P171" s="95">
        <f>AQ171/G171*100</f>
        <v>60.869565217391312</v>
      </c>
      <c r="Q171" s="95">
        <f>(AS171+AT171*2+AU171*3+AV171*4)/(G171*4)*100</f>
        <v>65.217391304347828</v>
      </c>
      <c r="R171" s="99">
        <f>(AX171+AY171+AY171)/(G171*2)*100</f>
        <v>100</v>
      </c>
      <c r="S171" s="99">
        <f>AZ171/G171*100</f>
        <v>86.956521739130437</v>
      </c>
      <c r="T171" s="99">
        <f>(BB171+BC171*2+BD171*3)/(G171*3)*100</f>
        <v>95.652173913043484</v>
      </c>
      <c r="U171" s="99">
        <f>(BF171+BG171*2)/(G171*2)*100</f>
        <v>84.782608695652172</v>
      </c>
      <c r="V171" s="99">
        <f>(BI171+BJ171+BJ171)/(G171*2)*100</f>
        <v>34.782608695652172</v>
      </c>
      <c r="W171" s="99">
        <f>(BL171+BM171+BM171)/(G171*2)*100</f>
        <v>19.565217391304348</v>
      </c>
      <c r="X171" s="99">
        <f>(BO171+BP171+BP171)/(G171*2)*100</f>
        <v>43.478260869565219</v>
      </c>
      <c r="Y171" s="99">
        <f>BR171/G171*100</f>
        <v>82.608695652173907</v>
      </c>
      <c r="Z171" s="99">
        <f>BT171/G171*100</f>
        <v>78.260869565217391</v>
      </c>
      <c r="AA171" s="99">
        <f>(BV171+BW171*2+BX171*3+BY171*4+BZ171*5+CA171*6+CB171*7+CC171*8)/(G171*8)*100</f>
        <v>44.565217391304344</v>
      </c>
      <c r="AB171" s="99">
        <v>13.260869565217391</v>
      </c>
      <c r="AC171" s="109"/>
      <c r="AD171" s="109"/>
      <c r="AE171" s="109"/>
      <c r="AF171" s="109"/>
      <c r="AG171" s="96">
        <v>23</v>
      </c>
      <c r="AH171" s="96">
        <v>23</v>
      </c>
      <c r="AI171" s="96">
        <v>12</v>
      </c>
      <c r="AJ171" s="105"/>
      <c r="AK171" s="106">
        <v>11</v>
      </c>
      <c r="AL171" s="106">
        <v>12</v>
      </c>
      <c r="AM171" s="106">
        <v>5</v>
      </c>
      <c r="AN171" s="106">
        <v>12</v>
      </c>
      <c r="AO171" s="106">
        <v>6</v>
      </c>
      <c r="AP171" s="106">
        <v>22</v>
      </c>
      <c r="AQ171" s="106">
        <v>14</v>
      </c>
      <c r="AR171" s="106">
        <v>1</v>
      </c>
      <c r="AS171" s="106">
        <v>1</v>
      </c>
      <c r="AT171" s="106">
        <v>6</v>
      </c>
      <c r="AU171" s="106">
        <v>13</v>
      </c>
      <c r="AV171" s="106">
        <v>2</v>
      </c>
      <c r="AW171" s="105"/>
      <c r="AX171" s="105"/>
      <c r="AY171" s="106">
        <v>23</v>
      </c>
      <c r="AZ171" s="106">
        <v>20</v>
      </c>
      <c r="BA171" s="105"/>
      <c r="BB171" s="105"/>
      <c r="BC171" s="106">
        <v>3</v>
      </c>
      <c r="BD171" s="106">
        <v>20</v>
      </c>
      <c r="BE171" s="105"/>
      <c r="BF171" s="106">
        <v>7</v>
      </c>
      <c r="BG171" s="106">
        <v>16</v>
      </c>
      <c r="BH171" s="106">
        <v>11</v>
      </c>
      <c r="BI171" s="106">
        <v>8</v>
      </c>
      <c r="BJ171" s="106">
        <v>4</v>
      </c>
      <c r="BK171" s="106">
        <v>15</v>
      </c>
      <c r="BL171" s="106">
        <v>7</v>
      </c>
      <c r="BM171" s="106">
        <v>1</v>
      </c>
      <c r="BN171" s="106">
        <v>6</v>
      </c>
      <c r="BO171" s="106">
        <v>14</v>
      </c>
      <c r="BP171" s="106">
        <v>3</v>
      </c>
      <c r="BQ171" s="106">
        <v>4</v>
      </c>
      <c r="BR171" s="106">
        <v>19</v>
      </c>
      <c r="BS171" s="106">
        <v>5</v>
      </c>
      <c r="BT171" s="106">
        <v>18</v>
      </c>
      <c r="BU171" s="105"/>
      <c r="BV171" s="105"/>
      <c r="BW171" s="106">
        <v>8</v>
      </c>
      <c r="BX171" s="106">
        <v>4</v>
      </c>
      <c r="BY171" s="106">
        <v>5</v>
      </c>
      <c r="BZ171" s="106">
        <v>3</v>
      </c>
      <c r="CA171" s="106">
        <v>2</v>
      </c>
      <c r="CB171" s="106">
        <v>1</v>
      </c>
      <c r="CC171" s="105"/>
    </row>
    <row r="172" spans="1:81" x14ac:dyDescent="0.25">
      <c r="A172" s="104"/>
      <c r="B172" s="104"/>
      <c r="C172" s="104"/>
      <c r="D172" s="92" t="b">
        <f>AND(B172=C172)</f>
        <v>1</v>
      </c>
      <c r="E172" s="101">
        <f>SUM(E166:E171)</f>
        <v>136</v>
      </c>
      <c r="F172" s="101">
        <f>SUM(F166:F171)</f>
        <v>10</v>
      </c>
      <c r="G172" s="101">
        <f>SUM(G166:G171)</f>
        <v>126</v>
      </c>
      <c r="H172" s="101">
        <f>SUM(H166:H171)</f>
        <v>20</v>
      </c>
      <c r="I172" s="95">
        <f>H172/G172*100</f>
        <v>15.873015873015872</v>
      </c>
      <c r="J172" s="95">
        <f>AG172/G172*100</f>
        <v>99.206349206349216</v>
      </c>
      <c r="K172" s="95">
        <f>AH172/G172*100</f>
        <v>100</v>
      </c>
      <c r="L172" s="95">
        <f>AI172/G172*100</f>
        <v>50</v>
      </c>
      <c r="M172" s="95">
        <f>(AJ172+AK172+AK172+AL172+AL172+AL172)/(G172*3)*100</f>
        <v>83.068783068783063</v>
      </c>
      <c r="N172" s="95">
        <f>((AN172+AO172+AO172)/(G172*2))*100</f>
        <v>54.761904761904766</v>
      </c>
      <c r="O172" s="95">
        <f>AP172/G172*100</f>
        <v>83.333333333333343</v>
      </c>
      <c r="P172" s="95">
        <f>AQ172/G172*100</f>
        <v>61.904761904761905</v>
      </c>
      <c r="Q172" s="95">
        <f>(AS172+AT172*2+AU172*3+AV172*4)/(G172*4)*100</f>
        <v>63.69047619047619</v>
      </c>
      <c r="R172" s="99">
        <f>(AX172+AY172+AY172)/(G172*2)*100</f>
        <v>86.507936507936506</v>
      </c>
      <c r="S172" s="99">
        <f>AZ172/G172*100</f>
        <v>76.19047619047619</v>
      </c>
      <c r="T172" s="99">
        <f>(BB172+BC172*2+BD172*3)/(G172*3)*100</f>
        <v>83.068783068783063</v>
      </c>
      <c r="U172" s="99">
        <f>(BF172+BG172*2)/(G172*2)*100</f>
        <v>84.920634920634924</v>
      </c>
      <c r="V172" s="99">
        <f>(BI172+BJ172+BJ172)/(G172*2)*100</f>
        <v>36.904761904761905</v>
      </c>
      <c r="W172" s="99">
        <f>(BL172+BM172+BM172)/(G172*2)*100</f>
        <v>34.523809523809526</v>
      </c>
      <c r="X172" s="99">
        <f>(BO172+BP172+BP172)/(G172*2)*100</f>
        <v>40.476190476190474</v>
      </c>
      <c r="Y172" s="99">
        <f>BR172/G172*100</f>
        <v>61.904761904761905</v>
      </c>
      <c r="Z172" s="99">
        <f>BT172/G172*100</f>
        <v>52.380952380952387</v>
      </c>
      <c r="AA172" s="99">
        <f>(BV172+BW172*2+BX172*3+BY172*4+BZ172*5+CA172*6+CB172*7+CC172*8)/(G172*8)*100</f>
        <v>42.261904761904759</v>
      </c>
      <c r="AB172" s="103">
        <v>12.611111111111111</v>
      </c>
      <c r="AC172" s="102"/>
      <c r="AD172" s="102"/>
      <c r="AE172" s="102"/>
      <c r="AF172" s="102"/>
      <c r="AG172" s="101">
        <f>SUM(AG166:AG171)</f>
        <v>125</v>
      </c>
      <c r="AH172" s="101">
        <f>SUM(AH166:AH171)</f>
        <v>126</v>
      </c>
      <c r="AI172" s="101">
        <f>SUM(AI166:AI171)</f>
        <v>63</v>
      </c>
      <c r="AJ172" s="101">
        <f>SUM(AJ166:AJ171)</f>
        <v>1</v>
      </c>
      <c r="AK172" s="101">
        <f>SUM(AK166:AK171)</f>
        <v>62</v>
      </c>
      <c r="AL172" s="101">
        <f>SUM(AL166:AL171)</f>
        <v>63</v>
      </c>
      <c r="AM172" s="101">
        <f>SUM(AM166:AM171)</f>
        <v>31</v>
      </c>
      <c r="AN172" s="101">
        <f>SUM(AN166:AN171)</f>
        <v>52</v>
      </c>
      <c r="AO172" s="101">
        <f>SUM(AO166:AO171)</f>
        <v>43</v>
      </c>
      <c r="AP172" s="101">
        <f>SUM(AP166:AP171)</f>
        <v>105</v>
      </c>
      <c r="AQ172" s="101">
        <f>SUM(AQ166:AQ171)</f>
        <v>78</v>
      </c>
      <c r="AR172" s="101">
        <f>SUM(AR166:AR171)</f>
        <v>13</v>
      </c>
      <c r="AS172" s="101">
        <f>SUM(AS166:AS171)</f>
        <v>9</v>
      </c>
      <c r="AT172" s="101">
        <f>SUM(AT166:AT171)</f>
        <v>33</v>
      </c>
      <c r="AU172" s="101">
        <f>SUM(AU166:AU171)</f>
        <v>38</v>
      </c>
      <c r="AV172" s="101">
        <f>SUM(AV166:AV171)</f>
        <v>33</v>
      </c>
      <c r="AW172" s="101">
        <f>SUM(AW166:AW171)</f>
        <v>6</v>
      </c>
      <c r="AX172" s="101">
        <f>SUM(AX166:AX171)</f>
        <v>22</v>
      </c>
      <c r="AY172" s="101">
        <f>SUM(AY166:AY171)</f>
        <v>98</v>
      </c>
      <c r="AZ172" s="101">
        <f>SUM(AZ166:AZ171)</f>
        <v>96</v>
      </c>
      <c r="BA172" s="101">
        <f>SUM(BA166:BA171)</f>
        <v>4</v>
      </c>
      <c r="BB172" s="101">
        <f>SUM(BB166:BB171)</f>
        <v>6</v>
      </c>
      <c r="BC172" s="101">
        <f>SUM(BC166:BC171)</f>
        <v>40</v>
      </c>
      <c r="BD172" s="101">
        <f>SUM(BD166:BD171)</f>
        <v>76</v>
      </c>
      <c r="BE172" s="101">
        <f>SUM(BE166:BE171)</f>
        <v>3</v>
      </c>
      <c r="BF172" s="101">
        <f>SUM(BF166:BF171)</f>
        <v>32</v>
      </c>
      <c r="BG172" s="101">
        <f>SUM(BG166:BG171)</f>
        <v>91</v>
      </c>
      <c r="BH172" s="101">
        <f>SUM(BH166:BH171)</f>
        <v>50</v>
      </c>
      <c r="BI172" s="101">
        <f>SUM(BI166:BI171)</f>
        <v>59</v>
      </c>
      <c r="BJ172" s="101">
        <f>SUM(BJ166:BJ171)</f>
        <v>17</v>
      </c>
      <c r="BK172" s="101">
        <f>SUM(BK166:BK171)</f>
        <v>49</v>
      </c>
      <c r="BL172" s="101">
        <f>SUM(BL166:BL171)</f>
        <v>67</v>
      </c>
      <c r="BM172" s="101">
        <f>SUM(BM166:BM171)</f>
        <v>10</v>
      </c>
      <c r="BN172" s="101">
        <f>SUM(BN166:BN171)</f>
        <v>40</v>
      </c>
      <c r="BO172" s="101">
        <f>SUM(BO166:BO171)</f>
        <v>70</v>
      </c>
      <c r="BP172" s="101">
        <f>SUM(BP166:BP171)</f>
        <v>16</v>
      </c>
      <c r="BQ172" s="101">
        <f>SUM(BQ166:BQ171)</f>
        <v>48</v>
      </c>
      <c r="BR172" s="101">
        <f>SUM(BR166:BR171)</f>
        <v>78</v>
      </c>
      <c r="BS172" s="101">
        <f>SUM(BS166:BS171)</f>
        <v>59</v>
      </c>
      <c r="BT172" s="101">
        <f>SUM(BT166:BT171)</f>
        <v>66</v>
      </c>
      <c r="BU172" s="101">
        <f>SUM(BU166:BU171)</f>
        <v>4</v>
      </c>
      <c r="BV172" s="101">
        <f>SUM(BV166:BV171)</f>
        <v>9</v>
      </c>
      <c r="BW172" s="101">
        <f>SUM(BW166:BW171)</f>
        <v>32</v>
      </c>
      <c r="BX172" s="101">
        <f>SUM(BX166:BX171)</f>
        <v>23</v>
      </c>
      <c r="BY172" s="101">
        <f>SUM(BY166:BY171)</f>
        <v>26</v>
      </c>
      <c r="BZ172" s="101">
        <f>SUM(BZ166:BZ171)</f>
        <v>17</v>
      </c>
      <c r="CA172" s="101">
        <f>SUM(CA166:CA171)</f>
        <v>11</v>
      </c>
      <c r="CB172" s="101">
        <f>SUM(CB166:CB171)</f>
        <v>3</v>
      </c>
      <c r="CC172" s="101">
        <f>SUM(CC166:CC171)</f>
        <v>1</v>
      </c>
    </row>
    <row r="173" spans="1:81" x14ac:dyDescent="0.25">
      <c r="A173" s="94">
        <v>132</v>
      </c>
      <c r="B173" s="94">
        <v>101022</v>
      </c>
      <c r="C173" s="107">
        <v>101022</v>
      </c>
      <c r="D173" s="92" t="b">
        <f>AND(B173=C173)</f>
        <v>1</v>
      </c>
      <c r="E173" s="93">
        <v>65</v>
      </c>
      <c r="F173" s="97"/>
      <c r="G173" s="93">
        <v>65</v>
      </c>
      <c r="H173" s="96"/>
      <c r="I173" s="95">
        <f>H173/G173*100</f>
        <v>0</v>
      </c>
      <c r="J173" s="95">
        <f>AG173/G173*100</f>
        <v>100</v>
      </c>
      <c r="K173" s="95">
        <f>AH173/G173*100</f>
        <v>100</v>
      </c>
      <c r="L173" s="95">
        <f>AI173/G173*100</f>
        <v>73.846153846153854</v>
      </c>
      <c r="M173" s="95">
        <f>(AJ173+AK173+AK173+AL173+AL173+AL173)/(G173*3)*100</f>
        <v>91.282051282051285</v>
      </c>
      <c r="N173" s="95">
        <f>((AN173+AO173+AO173)/(G173*2))*100</f>
        <v>47.692307692307693</v>
      </c>
      <c r="O173" s="95">
        <f>AP173/G173*100</f>
        <v>95.384615384615387</v>
      </c>
      <c r="P173" s="95">
        <f>AQ173/G173*100</f>
        <v>43.07692307692308</v>
      </c>
      <c r="Q173" s="95">
        <f>(AS173+AT173*2+AU173*3+AV173*4)/(G173*4)*100</f>
        <v>58.461538461538467</v>
      </c>
      <c r="R173" s="99">
        <f>(AX173+AY173+AY173)/(G173*2)*100</f>
        <v>96.15384615384616</v>
      </c>
      <c r="S173" s="99">
        <f>AZ173/G173*100</f>
        <v>83.07692307692308</v>
      </c>
      <c r="T173" s="99">
        <f>(BB173+BC173*2+BD173*3)/(G173*3)*100</f>
        <v>91.794871794871796</v>
      </c>
      <c r="U173" s="99">
        <f>(BF173+BG173*2)/(G173*2)*100</f>
        <v>99.230769230769226</v>
      </c>
      <c r="V173" s="99">
        <f>(BI173+BJ173+BJ173)/(G173*2)*100</f>
        <v>75.384615384615387</v>
      </c>
      <c r="W173" s="99">
        <f>(BL173+BM173+BM173)/(G173*2)*100</f>
        <v>53.07692307692308</v>
      </c>
      <c r="X173" s="99">
        <f>(BO173+BP173+BP173)/(G173*2)*100</f>
        <v>63.84615384615384</v>
      </c>
      <c r="Y173" s="99">
        <f>BR173/G173*100</f>
        <v>100</v>
      </c>
      <c r="Z173" s="99">
        <f>BT173/G173*100</f>
        <v>70.769230769230774</v>
      </c>
      <c r="AA173" s="99">
        <f>(BV173+BW173*2+BX173*3+BY173*4+BZ173*5+CA173*6+CB173*7+CC173*8)/(G173*8)*100</f>
        <v>69.42307692307692</v>
      </c>
      <c r="AB173" s="99">
        <v>15.36923076923077</v>
      </c>
      <c r="AC173" s="109"/>
      <c r="AD173" s="109"/>
      <c r="AE173" s="109"/>
      <c r="AF173" s="109"/>
      <c r="AG173" s="96">
        <v>65</v>
      </c>
      <c r="AH173" s="96">
        <v>65</v>
      </c>
      <c r="AI173" s="96">
        <v>48</v>
      </c>
      <c r="AJ173" s="105"/>
      <c r="AK173" s="106">
        <v>17</v>
      </c>
      <c r="AL173" s="106">
        <v>48</v>
      </c>
      <c r="AM173" s="106">
        <v>19</v>
      </c>
      <c r="AN173" s="106">
        <v>30</v>
      </c>
      <c r="AO173" s="106">
        <v>16</v>
      </c>
      <c r="AP173" s="106">
        <v>62</v>
      </c>
      <c r="AQ173" s="106">
        <v>28</v>
      </c>
      <c r="AR173" s="105"/>
      <c r="AS173" s="106">
        <v>18</v>
      </c>
      <c r="AT173" s="106">
        <v>17</v>
      </c>
      <c r="AU173" s="106">
        <v>20</v>
      </c>
      <c r="AV173" s="106">
        <v>10</v>
      </c>
      <c r="AW173" s="105"/>
      <c r="AX173" s="106">
        <v>5</v>
      </c>
      <c r="AY173" s="106">
        <v>60</v>
      </c>
      <c r="AZ173" s="106">
        <v>54</v>
      </c>
      <c r="BA173" s="105"/>
      <c r="BB173" s="106">
        <v>1</v>
      </c>
      <c r="BC173" s="106">
        <v>14</v>
      </c>
      <c r="BD173" s="106">
        <v>50</v>
      </c>
      <c r="BE173" s="105"/>
      <c r="BF173" s="106">
        <v>1</v>
      </c>
      <c r="BG173" s="106">
        <v>64</v>
      </c>
      <c r="BH173" s="106">
        <v>3</v>
      </c>
      <c r="BI173" s="106">
        <v>26</v>
      </c>
      <c r="BJ173" s="106">
        <v>36</v>
      </c>
      <c r="BK173" s="106">
        <v>9</v>
      </c>
      <c r="BL173" s="106">
        <v>43</v>
      </c>
      <c r="BM173" s="106">
        <v>13</v>
      </c>
      <c r="BN173" s="106">
        <v>4</v>
      </c>
      <c r="BO173" s="106">
        <v>39</v>
      </c>
      <c r="BP173" s="106">
        <v>22</v>
      </c>
      <c r="BQ173" s="105"/>
      <c r="BR173" s="106">
        <v>65</v>
      </c>
      <c r="BS173" s="106">
        <v>19</v>
      </c>
      <c r="BT173" s="106">
        <v>46</v>
      </c>
      <c r="BU173" s="105"/>
      <c r="BV173" s="105"/>
      <c r="BW173" s="106">
        <v>1</v>
      </c>
      <c r="BX173" s="106">
        <v>3</v>
      </c>
      <c r="BY173" s="106">
        <v>6</v>
      </c>
      <c r="BZ173" s="106">
        <v>20</v>
      </c>
      <c r="CA173" s="106">
        <v>23</v>
      </c>
      <c r="CB173" s="106">
        <v>8</v>
      </c>
      <c r="CC173" s="106">
        <v>4</v>
      </c>
    </row>
    <row r="174" spans="1:81" s="108" customFormat="1" x14ac:dyDescent="0.25">
      <c r="A174" s="94">
        <v>132</v>
      </c>
      <c r="B174" s="94">
        <v>103018</v>
      </c>
      <c r="C174" s="107">
        <v>103018</v>
      </c>
      <c r="D174" s="92" t="b">
        <f>AND(B174=C174)</f>
        <v>1</v>
      </c>
      <c r="E174" s="93">
        <v>16</v>
      </c>
      <c r="F174" s="97"/>
      <c r="G174" s="93">
        <v>16</v>
      </c>
      <c r="H174" s="96"/>
      <c r="I174" s="95">
        <f>H174/G174*100</f>
        <v>0</v>
      </c>
      <c r="J174" s="95">
        <f>AG174/G174*100</f>
        <v>93.75</v>
      </c>
      <c r="K174" s="95">
        <f>AH174/G174*100</f>
        <v>100</v>
      </c>
      <c r="L174" s="95">
        <f>AI174/G174*100</f>
        <v>31.25</v>
      </c>
      <c r="M174" s="95">
        <f>(AJ174+AK174+AK174+AL174+AL174+AL174)/(G174*3)*100</f>
        <v>75</v>
      </c>
      <c r="N174" s="95">
        <f>((AN174+AO174+AO174)/(G174*2))*100</f>
        <v>56.25</v>
      </c>
      <c r="O174" s="95">
        <f>AP174/G174*100</f>
        <v>100</v>
      </c>
      <c r="P174" s="95">
        <f>AQ174/G174*100</f>
        <v>62.5</v>
      </c>
      <c r="Q174" s="95">
        <f>(AS174+AT174*2+AU174*3+AV174*4)/(G174*4)*100</f>
        <v>68.75</v>
      </c>
      <c r="R174" s="99">
        <f>(AX174+AY174+AY174)/(G174*2)*100</f>
        <v>84.375</v>
      </c>
      <c r="S174" s="99">
        <f>AZ174/G174*100</f>
        <v>93.75</v>
      </c>
      <c r="T174" s="99">
        <f>(BB174+BC174*2+BD174*3)/(G174*3)*100</f>
        <v>87.5</v>
      </c>
      <c r="U174" s="99">
        <f>(BF174+BG174*2)/(G174*2)*100</f>
        <v>87.5</v>
      </c>
      <c r="V174" s="99">
        <f>(BI174+BJ174+BJ174)/(G174*2)*100</f>
        <v>62.5</v>
      </c>
      <c r="W174" s="99">
        <f>(BL174+BM174+BM174)/(G174*2)*100</f>
        <v>9.375</v>
      </c>
      <c r="X174" s="99">
        <f>(BO174+BP174+BP174)/(G174*2)*100</f>
        <v>21.875</v>
      </c>
      <c r="Y174" s="99">
        <f>BR174/G174*100</f>
        <v>100</v>
      </c>
      <c r="Z174" s="99">
        <f>BT174/G174*100</f>
        <v>31.25</v>
      </c>
      <c r="AA174" s="99">
        <f>(BV174+BW174*2+BX174*3+BY174*4+BZ174*5+CA174*6+CB174*7+CC174*8)/(G174*8)*100</f>
        <v>39.84375</v>
      </c>
      <c r="AB174" s="99">
        <v>12.5625</v>
      </c>
      <c r="AC174" s="99"/>
      <c r="AD174" s="99"/>
      <c r="AE174" s="99"/>
      <c r="AF174" s="99"/>
      <c r="AG174" s="96">
        <v>15</v>
      </c>
      <c r="AH174" s="96">
        <v>16</v>
      </c>
      <c r="AI174" s="96">
        <v>5</v>
      </c>
      <c r="AJ174" s="106">
        <v>1</v>
      </c>
      <c r="AK174" s="106">
        <v>10</v>
      </c>
      <c r="AL174" s="106">
        <v>5</v>
      </c>
      <c r="AM174" s="106">
        <v>2</v>
      </c>
      <c r="AN174" s="106">
        <v>10</v>
      </c>
      <c r="AO174" s="106">
        <v>4</v>
      </c>
      <c r="AP174" s="106">
        <v>16</v>
      </c>
      <c r="AQ174" s="106">
        <v>10</v>
      </c>
      <c r="AR174" s="105"/>
      <c r="AS174" s="106">
        <v>1</v>
      </c>
      <c r="AT174" s="106">
        <v>4</v>
      </c>
      <c r="AU174" s="106">
        <v>9</v>
      </c>
      <c r="AV174" s="106">
        <v>2</v>
      </c>
      <c r="AW174" s="105"/>
      <c r="AX174" s="106">
        <v>5</v>
      </c>
      <c r="AY174" s="106">
        <v>11</v>
      </c>
      <c r="AZ174" s="106">
        <v>15</v>
      </c>
      <c r="BA174" s="105"/>
      <c r="BB174" s="105"/>
      <c r="BC174" s="106">
        <v>6</v>
      </c>
      <c r="BD174" s="106">
        <v>10</v>
      </c>
      <c r="BE174" s="105"/>
      <c r="BF174" s="106">
        <v>4</v>
      </c>
      <c r="BG174" s="106">
        <v>12</v>
      </c>
      <c r="BH174" s="106">
        <v>1</v>
      </c>
      <c r="BI174" s="106">
        <v>10</v>
      </c>
      <c r="BJ174" s="106">
        <v>5</v>
      </c>
      <c r="BK174" s="106">
        <v>13</v>
      </c>
      <c r="BL174" s="106">
        <v>3</v>
      </c>
      <c r="BM174" s="105"/>
      <c r="BN174" s="106">
        <v>9</v>
      </c>
      <c r="BO174" s="106">
        <v>7</v>
      </c>
      <c r="BP174" s="105"/>
      <c r="BQ174" s="105"/>
      <c r="BR174" s="106">
        <v>16</v>
      </c>
      <c r="BS174" s="106">
        <v>11</v>
      </c>
      <c r="BT174" s="106">
        <v>5</v>
      </c>
      <c r="BU174" s="105"/>
      <c r="BV174" s="105"/>
      <c r="BW174" s="106">
        <v>4</v>
      </c>
      <c r="BX174" s="106">
        <v>8</v>
      </c>
      <c r="BY174" s="106">
        <v>2</v>
      </c>
      <c r="BZ174" s="106">
        <v>1</v>
      </c>
      <c r="CA174" s="106">
        <v>1</v>
      </c>
      <c r="CB174" s="105"/>
      <c r="CC174" s="105"/>
    </row>
    <row r="175" spans="1:81" x14ac:dyDescent="0.25">
      <c r="A175" s="94">
        <v>132</v>
      </c>
      <c r="B175" s="94">
        <v>115008</v>
      </c>
      <c r="C175" s="107">
        <v>115008</v>
      </c>
      <c r="D175" s="92" t="b">
        <f>AND(B175=C175)</f>
        <v>1</v>
      </c>
      <c r="E175" s="93">
        <v>12</v>
      </c>
      <c r="F175" s="97"/>
      <c r="G175" s="93">
        <v>12</v>
      </c>
      <c r="H175" s="96">
        <v>2</v>
      </c>
      <c r="I175" s="95">
        <f>H175/G175*100</f>
        <v>16.666666666666664</v>
      </c>
      <c r="J175" s="95">
        <f>AG175/G175*100</f>
        <v>100</v>
      </c>
      <c r="K175" s="95">
        <f>AH175/G175*100</f>
        <v>91.666666666666657</v>
      </c>
      <c r="L175" s="95">
        <f>AI175/G175*100</f>
        <v>75</v>
      </c>
      <c r="M175" s="95">
        <f>(AJ175+AK175+AK175+AL175+AL175+AL175)/(G175*3)*100</f>
        <v>88.888888888888886</v>
      </c>
      <c r="N175" s="95">
        <f>((AN175+AO175+AO175)/(G175*2))*100</f>
        <v>37.5</v>
      </c>
      <c r="O175" s="95">
        <f>AP175/G175*100</f>
        <v>66.666666666666657</v>
      </c>
      <c r="P175" s="95">
        <f>AQ175/G175*100</f>
        <v>58.333333333333336</v>
      </c>
      <c r="Q175" s="95">
        <f>(AS175+AT175*2+AU175*3+AV175*4)/(G175*4)*100</f>
        <v>50</v>
      </c>
      <c r="R175" s="99">
        <f>(AX175+AY175+AY175)/(G175*2)*100</f>
        <v>95.833333333333343</v>
      </c>
      <c r="S175" s="99">
        <f>AZ175/G175*100</f>
        <v>83.333333333333343</v>
      </c>
      <c r="T175" s="99">
        <f>(BB175+BC175*2+BD175*3)/(G175*3)*100</f>
        <v>91.666666666666657</v>
      </c>
      <c r="U175" s="99">
        <f>(BF175+BG175*2)/(G175*2)*100</f>
        <v>87.5</v>
      </c>
      <c r="V175" s="99">
        <f>(BI175+BJ175+BJ175)/(G175*2)*100</f>
        <v>50</v>
      </c>
      <c r="W175" s="99">
        <f>(BL175+BM175+BM175)/(G175*2)*100</f>
        <v>41.666666666666671</v>
      </c>
      <c r="X175" s="99">
        <f>(BO175+BP175+BP175)/(G175*2)*100</f>
        <v>29.166666666666668</v>
      </c>
      <c r="Y175" s="99">
        <f>BR175/G175*100</f>
        <v>100</v>
      </c>
      <c r="Z175" s="99">
        <f>BT175/G175*100</f>
        <v>25</v>
      </c>
      <c r="AA175" s="99">
        <f>(BV175+BW175*2+BX175*3+BY175*4+BZ175*5+CA175*6+CB175*7+CC175*8)/(G175*8)*100</f>
        <v>45.833333333333329</v>
      </c>
      <c r="AB175" s="99">
        <v>12.833333333333334</v>
      </c>
      <c r="AC175" s="99"/>
      <c r="AD175" s="99"/>
      <c r="AE175" s="99"/>
      <c r="AF175" s="99"/>
      <c r="AG175" s="96">
        <v>12</v>
      </c>
      <c r="AH175" s="96">
        <v>11</v>
      </c>
      <c r="AI175" s="96">
        <v>9</v>
      </c>
      <c r="AJ175" s="106">
        <v>1</v>
      </c>
      <c r="AK175" s="106">
        <v>2</v>
      </c>
      <c r="AL175" s="106">
        <v>9</v>
      </c>
      <c r="AM175" s="106">
        <v>5</v>
      </c>
      <c r="AN175" s="106">
        <v>5</v>
      </c>
      <c r="AO175" s="106">
        <v>2</v>
      </c>
      <c r="AP175" s="106">
        <v>8</v>
      </c>
      <c r="AQ175" s="106">
        <v>7</v>
      </c>
      <c r="AR175" s="106">
        <v>3</v>
      </c>
      <c r="AS175" s="106">
        <v>1</v>
      </c>
      <c r="AT175" s="106">
        <v>3</v>
      </c>
      <c r="AU175" s="106">
        <v>3</v>
      </c>
      <c r="AV175" s="106">
        <v>2</v>
      </c>
      <c r="AW175" s="105"/>
      <c r="AX175" s="106">
        <v>1</v>
      </c>
      <c r="AY175" s="106">
        <v>11</v>
      </c>
      <c r="AZ175" s="106">
        <v>10</v>
      </c>
      <c r="BA175" s="105"/>
      <c r="BB175" s="105"/>
      <c r="BC175" s="106">
        <v>3</v>
      </c>
      <c r="BD175" s="106">
        <v>9</v>
      </c>
      <c r="BE175" s="105"/>
      <c r="BF175" s="106">
        <v>3</v>
      </c>
      <c r="BG175" s="106">
        <v>9</v>
      </c>
      <c r="BH175" s="106">
        <v>3</v>
      </c>
      <c r="BI175" s="106">
        <v>6</v>
      </c>
      <c r="BJ175" s="106">
        <v>3</v>
      </c>
      <c r="BK175" s="106">
        <v>4</v>
      </c>
      <c r="BL175" s="106">
        <v>6</v>
      </c>
      <c r="BM175" s="106">
        <v>2</v>
      </c>
      <c r="BN175" s="106">
        <v>6</v>
      </c>
      <c r="BO175" s="106">
        <v>5</v>
      </c>
      <c r="BP175" s="106">
        <v>1</v>
      </c>
      <c r="BQ175" s="105"/>
      <c r="BR175" s="106">
        <v>12</v>
      </c>
      <c r="BS175" s="106">
        <v>9</v>
      </c>
      <c r="BT175" s="106">
        <v>3</v>
      </c>
      <c r="BU175" s="105"/>
      <c r="BV175" s="106">
        <v>1</v>
      </c>
      <c r="BW175" s="106">
        <v>3</v>
      </c>
      <c r="BX175" s="106">
        <v>2</v>
      </c>
      <c r="BY175" s="106">
        <v>1</v>
      </c>
      <c r="BZ175" s="106">
        <v>3</v>
      </c>
      <c r="CA175" s="106">
        <v>2</v>
      </c>
      <c r="CB175" s="105"/>
      <c r="CC175" s="105"/>
    </row>
    <row r="176" spans="1:81" x14ac:dyDescent="0.25">
      <c r="A176" s="104"/>
      <c r="B176" s="104"/>
      <c r="C176" s="94"/>
      <c r="D176" s="92" t="b">
        <f>AND(B176=C176)</f>
        <v>1</v>
      </c>
      <c r="E176" s="101">
        <f>SUM(E173:E175)</f>
        <v>93</v>
      </c>
      <c r="F176" s="101">
        <f>SUM(F173:F175)</f>
        <v>0</v>
      </c>
      <c r="G176" s="101">
        <f>SUM(G173:G175)</f>
        <v>93</v>
      </c>
      <c r="H176" s="101">
        <f>SUM(H173:H175)</f>
        <v>2</v>
      </c>
      <c r="I176" s="95">
        <f>H176/G176*100</f>
        <v>2.1505376344086025</v>
      </c>
      <c r="J176" s="95">
        <f>AG176/G176*100</f>
        <v>98.924731182795696</v>
      </c>
      <c r="K176" s="95">
        <f>AH176/G176*100</f>
        <v>98.924731182795696</v>
      </c>
      <c r="L176" s="95">
        <f>AI176/G176*100</f>
        <v>66.666666666666657</v>
      </c>
      <c r="M176" s="95">
        <f>(AJ176+AK176+AK176+AL176+AL176+AL176)/(G176*3)*100</f>
        <v>88.172043010752688</v>
      </c>
      <c r="N176" s="95">
        <f>((AN176+AO176+AO176)/(G176*2))*100</f>
        <v>47.8494623655914</v>
      </c>
      <c r="O176" s="95">
        <f>AP176/G176*100</f>
        <v>92.473118279569889</v>
      </c>
      <c r="P176" s="95">
        <f>AQ176/G176*100</f>
        <v>48.387096774193552</v>
      </c>
      <c r="Q176" s="95">
        <f>(AS176+AT176*2+AU176*3+AV176*4)/(G176*4)*100</f>
        <v>59.13978494623656</v>
      </c>
      <c r="R176" s="99">
        <f>(AX176+AY176+AY176)/(G176*2)*100</f>
        <v>94.086021505376351</v>
      </c>
      <c r="S176" s="99">
        <f>AZ176/G176*100</f>
        <v>84.946236559139791</v>
      </c>
      <c r="T176" s="99">
        <f>(BB176+BC176*2+BD176*3)/(G176*3)*100</f>
        <v>91.039426523297493</v>
      </c>
      <c r="U176" s="99">
        <f>(BF176+BG176*2)/(G176*2)*100</f>
        <v>95.6989247311828</v>
      </c>
      <c r="V176" s="99">
        <f>(BI176+BJ176+BJ176)/(G176*2)*100</f>
        <v>69.892473118279568</v>
      </c>
      <c r="W176" s="99">
        <f>(BL176+BM176+BM176)/(G176*2)*100</f>
        <v>44.086021505376344</v>
      </c>
      <c r="X176" s="99">
        <f>(BO176+BP176+BP176)/(G176*2)*100</f>
        <v>52.1505376344086</v>
      </c>
      <c r="Y176" s="99">
        <f>BR176/G176*100</f>
        <v>100</v>
      </c>
      <c r="Z176" s="99">
        <f>BT176/G176*100</f>
        <v>58.064516129032263</v>
      </c>
      <c r="AA176" s="99">
        <f>(BV176+BW176*2+BX176*3+BY176*4+BZ176*5+CA176*6+CB176*7+CC176*8)/(G176*8)*100</f>
        <v>61.29032258064516</v>
      </c>
      <c r="AB176" s="103">
        <v>14.559139784946236</v>
      </c>
      <c r="AC176" s="102"/>
      <c r="AD176" s="102"/>
      <c r="AE176" s="102"/>
      <c r="AF176" s="102"/>
      <c r="AG176" s="101">
        <f>SUM(AG173:AG175)</f>
        <v>92</v>
      </c>
      <c r="AH176" s="101">
        <f>SUM(AH173:AH175)</f>
        <v>92</v>
      </c>
      <c r="AI176" s="101">
        <f>SUM(AI173:AI175)</f>
        <v>62</v>
      </c>
      <c r="AJ176" s="101">
        <f>SUM(AJ173:AJ175)</f>
        <v>2</v>
      </c>
      <c r="AK176" s="101">
        <f>SUM(AK173:AK175)</f>
        <v>29</v>
      </c>
      <c r="AL176" s="101">
        <f>SUM(AL173:AL175)</f>
        <v>62</v>
      </c>
      <c r="AM176" s="101">
        <f>SUM(AM173:AM175)</f>
        <v>26</v>
      </c>
      <c r="AN176" s="101">
        <f>SUM(AN173:AN175)</f>
        <v>45</v>
      </c>
      <c r="AO176" s="101">
        <f>SUM(AO173:AO175)</f>
        <v>22</v>
      </c>
      <c r="AP176" s="101">
        <f>SUM(AP173:AP175)</f>
        <v>86</v>
      </c>
      <c r="AQ176" s="101">
        <f>SUM(AQ173:AQ175)</f>
        <v>45</v>
      </c>
      <c r="AR176" s="101">
        <f>SUM(AR173:AR175)</f>
        <v>3</v>
      </c>
      <c r="AS176" s="101">
        <f>SUM(AS173:AS175)</f>
        <v>20</v>
      </c>
      <c r="AT176" s="101">
        <f>SUM(AT173:AT175)</f>
        <v>24</v>
      </c>
      <c r="AU176" s="101">
        <f>SUM(AU173:AU175)</f>
        <v>32</v>
      </c>
      <c r="AV176" s="101">
        <f>SUM(AV173:AV175)</f>
        <v>14</v>
      </c>
      <c r="AW176" s="101">
        <f>SUM(AW173:AW175)</f>
        <v>0</v>
      </c>
      <c r="AX176" s="101">
        <f>SUM(AX173:AX175)</f>
        <v>11</v>
      </c>
      <c r="AY176" s="101">
        <f>SUM(AY173:AY175)</f>
        <v>82</v>
      </c>
      <c r="AZ176" s="101">
        <f>SUM(AZ173:AZ175)</f>
        <v>79</v>
      </c>
      <c r="BA176" s="101">
        <f>SUM(BA173:BA175)</f>
        <v>0</v>
      </c>
      <c r="BB176" s="101">
        <f>SUM(BB173:BB175)</f>
        <v>1</v>
      </c>
      <c r="BC176" s="101">
        <f>SUM(BC173:BC175)</f>
        <v>23</v>
      </c>
      <c r="BD176" s="101">
        <f>SUM(BD173:BD175)</f>
        <v>69</v>
      </c>
      <c r="BE176" s="101">
        <f>SUM(BE173:BE175)</f>
        <v>0</v>
      </c>
      <c r="BF176" s="101">
        <f>SUM(BF173:BF175)</f>
        <v>8</v>
      </c>
      <c r="BG176" s="101">
        <f>SUM(BG173:BG175)</f>
        <v>85</v>
      </c>
      <c r="BH176" s="101">
        <f>SUM(BH173:BH175)</f>
        <v>7</v>
      </c>
      <c r="BI176" s="101">
        <f>SUM(BI173:BI175)</f>
        <v>42</v>
      </c>
      <c r="BJ176" s="101">
        <f>SUM(BJ173:BJ175)</f>
        <v>44</v>
      </c>
      <c r="BK176" s="101">
        <f>SUM(BK173:BK175)</f>
        <v>26</v>
      </c>
      <c r="BL176" s="101">
        <f>SUM(BL173:BL175)</f>
        <v>52</v>
      </c>
      <c r="BM176" s="101">
        <f>SUM(BM173:BM175)</f>
        <v>15</v>
      </c>
      <c r="BN176" s="101">
        <f>SUM(BN173:BN175)</f>
        <v>19</v>
      </c>
      <c r="BO176" s="101">
        <f>SUM(BO173:BO175)</f>
        <v>51</v>
      </c>
      <c r="BP176" s="101">
        <f>SUM(BP173:BP175)</f>
        <v>23</v>
      </c>
      <c r="BQ176" s="101">
        <f>SUM(BQ173:BQ175)</f>
        <v>0</v>
      </c>
      <c r="BR176" s="101">
        <f>SUM(BR173:BR175)</f>
        <v>93</v>
      </c>
      <c r="BS176" s="101">
        <f>SUM(BS173:BS175)</f>
        <v>39</v>
      </c>
      <c r="BT176" s="101">
        <f>SUM(BT173:BT175)</f>
        <v>54</v>
      </c>
      <c r="BU176" s="101">
        <f>SUM(BU173:BU175)</f>
        <v>0</v>
      </c>
      <c r="BV176" s="101">
        <f>SUM(BV173:BV175)</f>
        <v>1</v>
      </c>
      <c r="BW176" s="101">
        <f>SUM(BW173:BW175)</f>
        <v>8</v>
      </c>
      <c r="BX176" s="101">
        <f>SUM(BX173:BX175)</f>
        <v>13</v>
      </c>
      <c r="BY176" s="101">
        <f>SUM(BY173:BY175)</f>
        <v>9</v>
      </c>
      <c r="BZ176" s="101">
        <f>SUM(BZ173:BZ175)</f>
        <v>24</v>
      </c>
      <c r="CA176" s="101">
        <f>SUM(CA173:CA175)</f>
        <v>26</v>
      </c>
      <c r="CB176" s="101">
        <f>SUM(CB173:CB175)</f>
        <v>8</v>
      </c>
      <c r="CC176" s="101">
        <f>SUM(CC173:CC175)</f>
        <v>4</v>
      </c>
    </row>
    <row r="177" spans="1:81" x14ac:dyDescent="0.25">
      <c r="A177" s="100"/>
      <c r="B177" s="100"/>
      <c r="C177" s="89"/>
      <c r="D177" s="92" t="b">
        <f>AND(B177=C177)</f>
        <v>1</v>
      </c>
      <c r="E177" s="98">
        <f>E176+E172+E164+E155+E142+E140+E138+E135+E124+E120+E105+E100+E95+E89+E80+E73+E60+E50</f>
        <v>7306</v>
      </c>
      <c r="F177" s="98">
        <f>F176+F172+F164+F155+F142+F140+F138+F135+F124+F120+F105+F100+F95+F89+F80+F73+F60+F50</f>
        <v>542</v>
      </c>
      <c r="G177" s="98">
        <f>G176+G172+G164+G155+G142+G140+G138+G135+G124+G120+G105+G100+G95+G89+G80+G73+G60+G50</f>
        <v>6764</v>
      </c>
      <c r="H177" s="98">
        <f>H176+H172+H164+H155+H142+H140+H138+H135+H124+H120+H105+H100+H95+H89+H80+H73+H60+H50</f>
        <v>737</v>
      </c>
      <c r="I177" s="95">
        <f>H177/G177*100</f>
        <v>10.895919574216439</v>
      </c>
      <c r="J177" s="95">
        <f>AG177/G177*100</f>
        <v>57.776463630987585</v>
      </c>
      <c r="K177" s="95">
        <f>AH177/G177*100</f>
        <v>60.61502069781195</v>
      </c>
      <c r="L177" s="95">
        <f>AI177/G177*100</f>
        <v>53.400354819633357</v>
      </c>
      <c r="M177" s="95">
        <f>(AJ177+AK177+AK177+AL177+AL177+AL177)/(G177*3)*100</f>
        <v>80.928444707273812</v>
      </c>
      <c r="N177" s="95">
        <f>((AN177+AO177+AO177)/(G177*2))*100</f>
        <v>47.368421052631575</v>
      </c>
      <c r="O177" s="95">
        <f>AP177/G177*100</f>
        <v>66.085156712004732</v>
      </c>
      <c r="P177" s="95">
        <f>AQ177/G177*100</f>
        <v>48.418095801301</v>
      </c>
      <c r="Q177" s="95">
        <f>(AS177+AT177*2+AU177*3+AV177*4)/(G177*4)*100</f>
        <v>52.310023654642222</v>
      </c>
      <c r="R177" s="99">
        <f>(AX177+AY177+AY177)/(G177*2)*100</f>
        <v>85.932879952690712</v>
      </c>
      <c r="S177" s="99">
        <f>AZ177/G177*100</f>
        <v>73.447664104080417</v>
      </c>
      <c r="T177" s="99">
        <f>(BB177+BC177*2+BD177*3)/(G177*3)*100</f>
        <v>81.77114133648729</v>
      </c>
      <c r="U177" s="99">
        <f>(BF177+BG177*2)/(G177*2)*100</f>
        <v>87.174748669426378</v>
      </c>
      <c r="V177" s="99">
        <f>(BI177+BJ177+BJ177)/(G177*2)*100</f>
        <v>52.565050266114724</v>
      </c>
      <c r="W177" s="99">
        <f>(BL177+BM177+BM177)/(G177*2)*100</f>
        <v>47.301892371377882</v>
      </c>
      <c r="X177" s="99">
        <f>(BO177+BP177+BP177)/(G177*2)*100</f>
        <v>56.652868125369608</v>
      </c>
      <c r="Y177" s="99">
        <f>BR177/G177*100</f>
        <v>63.128326434062686</v>
      </c>
      <c r="Z177" s="99">
        <f>BT177/G177*100</f>
        <v>52.927261975162622</v>
      </c>
      <c r="AA177" s="99">
        <f>(BV177+BW177*2+BX177*3+BY177*4+BZ177*5+CA177*6+CB177*7+CC177*8)/(G177*8)*100</f>
        <v>53.636901241868721</v>
      </c>
      <c r="AB177" s="98">
        <v>13.01</v>
      </c>
      <c r="AC177" s="98"/>
      <c r="AD177" s="98"/>
      <c r="AE177" s="98"/>
      <c r="AF177" s="98"/>
      <c r="AG177" s="98">
        <f>AG176+AG172+AG164+AG155+AG142+AG140+AG138+AG135+AG124+AG120+AG105+AG100+AG95+AG89+AG80+AG73+AG60+AG50</f>
        <v>3908</v>
      </c>
      <c r="AH177" s="98">
        <f>AH176+AH172+AH164+AH155+AH142+AH140+AH138+AH135+AH124+AH120+AH105+AH100+AH95+AH89+AH80+AH73+AH60+AH50</f>
        <v>4100</v>
      </c>
      <c r="AI177" s="98">
        <f>AI176+AI172+AI164+AI155+AI142+AI140+AI138+AI135+AI124+AI120+AI105+AI100+AI95+AI89+AI80+AI73+AI60+AI50</f>
        <v>3612</v>
      </c>
      <c r="AJ177" s="98">
        <f>AJ176+AJ172+AJ164+AJ155+AJ142+AJ140+AJ138+AJ135+AJ124+AJ120+AJ105+AJ100+AJ95+AJ89+AJ80+AJ73+AJ60+AJ50</f>
        <v>370</v>
      </c>
      <c r="AK177" s="98">
        <f>AK176+AK172+AK164+AK155+AK142+AK140+AK138+AK135+AK124+AK120+AK105+AK100+AK95+AK89+AK80+AK73+AK60+AK50</f>
        <v>3007</v>
      </c>
      <c r="AL177" s="98">
        <f>AL176+AL172+AL164+AL155+AL142+AL140+AL138+AL135+AL124+AL120+AL105+AL100+AL95+AL89+AL80+AL73+AL60+AL50</f>
        <v>3346</v>
      </c>
      <c r="AM177" s="98">
        <f>AM176+AM172+AM164+AM155+AM142+AM140+AM138+AM135+AM124+AM120+AM105+AM100+AM95+AM89+AM80+AM73+AM60+AM50</f>
        <v>2258</v>
      </c>
      <c r="AN177" s="98">
        <f>AN176+AN172+AN164+AN155+AN142+AN140+AN138+AN135+AN124+AN120+AN105+AN100+AN95+AN89+AN80+AN73+AN60+AN50</f>
        <v>2604</v>
      </c>
      <c r="AO177" s="98">
        <f>AO176+AO172+AO164+AO155+AO142+AO140+AO138+AO135+AO124+AO120+AO105+AO100+AO95+AO89+AO80+AO73+AO60+AO50</f>
        <v>1902</v>
      </c>
      <c r="AP177" s="98">
        <f>AP176+AP172+AP164+AP155+AP142+AP140+AP138+AP135+AP124+AP120+AP105+AP100+AP95+AP89+AP80+AP73+AP60+AP50</f>
        <v>4470</v>
      </c>
      <c r="AQ177" s="98">
        <f>AQ176+AQ172+AQ164+AQ155+AQ142+AQ140+AQ138+AQ135+AQ124+AQ120+AQ105+AQ100+AQ95+AQ89+AQ80+AQ73+AQ60+AQ50</f>
        <v>3275</v>
      </c>
      <c r="AR177" s="98">
        <f>AR176+AR172+AR164+AR155+AR142+AR140+AR138+AR135+AR124+AR120+AR105+AR100+AR95+AR89+AR80+AR73+AR60+AR50</f>
        <v>1063</v>
      </c>
      <c r="AS177" s="98">
        <f>AS176+AS172+AS164+AS155+AS142+AS140+AS138+AS135+AS124+AS120+AS105+AS100+AS95+AS89+AS80+AS73+AS60+AS50</f>
        <v>1210</v>
      </c>
      <c r="AT177" s="98">
        <f>AT176+AT172+AT164+AT155+AT142+AT140+AT138+AT135+AT124+AT120+AT105+AT100+AT95+AT89+AT80+AT73+AT60+AT50</f>
        <v>1624</v>
      </c>
      <c r="AU177" s="98">
        <f>AU176+AU172+AU164+AU155+AU142+AU140+AU138+AU135+AU124+AU120+AU105+AU100+AU95+AU89+AU80+AU73+AU60+AU50</f>
        <v>1773</v>
      </c>
      <c r="AV177" s="98">
        <f>AV176+AV172+AV164+AV155+AV142+AV140+AV138+AV135+AV124+AV120+AV105+AV100+AV95+AV89+AV80+AV73+AV60+AV50</f>
        <v>1094</v>
      </c>
      <c r="AW177" s="98">
        <f>AW176+AW172+AW164+AW155+AW142+AW140+AW138+AW135+AW124+AW120+AW105+AW100+AW95+AW89+AW80+AW73+AW60+AW50</f>
        <v>198</v>
      </c>
      <c r="AX177" s="98">
        <f>AX176+AX172+AX164+AX155+AX142+AX140+AX138+AX135+AX124+AX120+AX105+AX100+AX95+AX89+AX80+AX73+AX60+AX50</f>
        <v>1507</v>
      </c>
      <c r="AY177" s="98">
        <f>AY176+AY172+AY164+AY155+AY142+AY140+AY138+AY135+AY124+AY120+AY105+AY100+AY95+AY89+AY80+AY73+AY60+AY50</f>
        <v>5059</v>
      </c>
      <c r="AZ177" s="98">
        <f>AZ176+AZ172+AZ164+AZ155+AZ142+AZ140+AZ138+AZ135+AZ124+AZ120+AZ105+AZ100+AZ95+AZ89+AZ80+AZ73+AZ60+AZ50</f>
        <v>4968</v>
      </c>
      <c r="BA177" s="98">
        <f>BA176+BA172+BA164+BA155+BA142+BA140+BA138+BA135+BA124+BA120+BA105+BA100+BA95+BA89+BA80+BA73+BA60+BA50</f>
        <v>164</v>
      </c>
      <c r="BB177" s="98">
        <f>BB176+BB172+BB164+BB155+BB142+BB140+BB138+BB135+BB124+BB120+BB105+BB100+BB95+BB89+BB80+BB73+BB60+BB50</f>
        <v>482</v>
      </c>
      <c r="BC177" s="98">
        <f>BC176+BC172+BC164+BC155+BC142+BC140+BC138+BC135+BC124+BC120+BC105+BC100+BC95+BC89+BC80+BC73+BC60+BC50</f>
        <v>2243</v>
      </c>
      <c r="BD177" s="98">
        <f>BD176+BD172+BD164+BD155+BD142+BD140+BD138+BD135+BD124+BD120+BD105+BD100+BD95+BD89+BD80+BD73+BD60+BD50</f>
        <v>3875</v>
      </c>
      <c r="BE177" s="98">
        <f>BE176+BE172+BE164+BE155+BE142+BE140+BE138+BE135+BE124+BE120+BE105+BE100+BE95+BE89+BE80+BE73+BE60+BE50</f>
        <v>203</v>
      </c>
      <c r="BF177" s="98">
        <f>BF176+BF172+BF164+BF155+BF142+BF140+BF138+BF135+BF124+BF120+BF105+BF100+BF95+BF89+BF80+BF73+BF60+BF50</f>
        <v>1329</v>
      </c>
      <c r="BG177" s="98">
        <f>BG176+BG172+BG164+BG155+BG142+BG140+BG138+BG135+BG124+BG120+BG105+BG100+BG95+BG89+BG80+BG73+BG60+BG50</f>
        <v>5232</v>
      </c>
      <c r="BH177" s="98">
        <f>BH176+BH172+BH164+BH155+BH142+BH140+BH138+BH135+BH124+BH120+BH105+BH100+BH95+BH89+BH80+BH73+BH60+BH50</f>
        <v>1680</v>
      </c>
      <c r="BI177" s="98">
        <f>BI176+BI172+BI164+BI155+BI142+BI140+BI138+BI135+BI124+BI120+BI105+BI100+BI95+BI89+BI80+BI73+BI60+BI50</f>
        <v>3049</v>
      </c>
      <c r="BJ177" s="98">
        <f>BJ176+BJ172+BJ164+BJ155+BJ142+BJ140+BJ138+BJ135+BJ124+BJ120+BJ105+BJ100+BJ95+BJ89+BJ80+BJ73+BJ60+BJ50</f>
        <v>2031</v>
      </c>
      <c r="BK177" s="98">
        <f>BK176+BK172+BK164+BK155+BK142+BK140+BK138+BK135+BK124+BK120+BK105+BK100+BK95+BK89+BK80+BK73+BK60+BK50</f>
        <v>1631</v>
      </c>
      <c r="BL177" s="98">
        <f>BL176+BL172+BL164+BL155+BL142+BL140+BL138+BL135+BL124+BL120+BL105+BL100+BL95+BL89+BL80+BL73+BL60+BL50</f>
        <v>3855</v>
      </c>
      <c r="BM177" s="98">
        <f>BM176+BM172+BM164+BM155+BM142+BM140+BM138+BM135+BM124+BM120+BM105+BM100+BM95+BM89+BM80+BM73+BM60+BM50</f>
        <v>1272</v>
      </c>
      <c r="BN177" s="98">
        <f>BN176+BN172+BN164+BN155+BN142+BN140+BN138+BN135+BN124+BN120+BN105+BN100+BN95+BN89+BN80+BN73+BN60+BN50</f>
        <v>1156</v>
      </c>
      <c r="BO177" s="98">
        <f>BO176+BO172+BO164+BO155+BO142+BO140+BO138+BO135+BO124+BO120+BO105+BO100+BO95+BO89+BO80+BO73+BO60+BO50</f>
        <v>3544</v>
      </c>
      <c r="BP177" s="98">
        <f>BP176+BP172+BP164+BP155+BP142+BP140+BP138+BP135+BP124+BP120+BP105+BP100+BP95+BP89+BP80+BP73+BP60+BP50</f>
        <v>2060</v>
      </c>
      <c r="BQ177" s="98">
        <f>BQ176+BQ172+BQ164+BQ155+BQ142+BQ140+BQ138+BQ135+BQ124+BQ120+BQ105+BQ100+BQ95+BQ89+BQ80+BQ73+BQ60+BQ50</f>
        <v>2490</v>
      </c>
      <c r="BR177" s="98">
        <f>BR176+BR172+BR164+BR155+BR142+BR140+BR138+BR135+BR124+BR120+BR105+BR100+BR95+BR89+BR80+BR73+BR60+BR50</f>
        <v>4270</v>
      </c>
      <c r="BS177" s="98">
        <f>BS176+BS172+BS164+BS155+BS142+BS140+BS138+BS135+BS124+BS120+BS105+BS100+BS95+BS89+BS80+BS73+BS60+BS50</f>
        <v>3178</v>
      </c>
      <c r="BT177" s="98">
        <f>BT176+BT172+BT164+BT155+BT142+BT140+BT138+BT135+BT124+BT120+BT105+BT100+BT95+BT89+BT80+BT73+BT60+BT50</f>
        <v>3580</v>
      </c>
      <c r="BU177" s="98">
        <f>BU176+BU172+BU164+BU155+BU142+BU140+BU138+BU135+BU124+BU120+BU105+BU100+BU95+BU89+BU80+BU73+BU60+BU50</f>
        <v>130</v>
      </c>
      <c r="BV177" s="98">
        <f>BV176+BV172+BV164+BV155+BV142+BV140+BV138+BV135+BV124+BV120+BV105+BV100+BV95+BV89+BV80+BV73+BV60+BV50</f>
        <v>240</v>
      </c>
      <c r="BW177" s="98">
        <f>BW176+BW172+BW164+BW155+BW142+BW140+BW138+BW135+BW124+BW120+BW105+BW100+BW95+BW89+BW80+BW73+BW60+BW50</f>
        <v>734</v>
      </c>
      <c r="BX177" s="98">
        <f>BX176+BX172+BX164+BX155+BX142+BX140+BX138+BX135+BX124+BX120+BX105+BX100+BX95+BX89+BX80+BX73+BX60+BX50</f>
        <v>1141</v>
      </c>
      <c r="BY177" s="98">
        <f>BY176+BY172+BY164+BY155+BY142+BY140+BY138+BY135+BY124+BY120+BY105+BY100+BY95+BY89+BY80+BY73+BY60+BY50</f>
        <v>1436</v>
      </c>
      <c r="BZ177" s="98">
        <f>BZ176+BZ172+BZ164+BZ155+BZ142+BZ140+BZ138+BZ135+BZ124+BZ120+BZ105+BZ100+BZ95+BZ89+BZ80+BZ73+BZ60+BZ50</f>
        <v>1309</v>
      </c>
      <c r="CA177" s="98">
        <f>CA176+CA172+CA164+CA155+CA142+CA140+CA138+CA135+CA124+CA120+CA105+CA100+CA95+CA89+CA80+CA73+CA60+CA50</f>
        <v>1005</v>
      </c>
      <c r="CB177" s="98">
        <f>CB176+CB172+CB164+CB155+CB142+CB140+CB138+CB135+CB124+CB120+CB105+CB100+CB95+CB89+CB80+CB73+CB60+CB50</f>
        <v>578</v>
      </c>
      <c r="CC177" s="98">
        <f>CC176+CC172+CC164+CC155+CC142+CC140+CC138+CC135+CC124+CC120+CC105+CC100+CC95+CC89+CC80+CC73+CC60+CC50</f>
        <v>191</v>
      </c>
    </row>
    <row r="178" spans="1:81" x14ac:dyDescent="0.25">
      <c r="D178" s="89"/>
      <c r="E178" s="89"/>
      <c r="F178" s="89"/>
      <c r="G178" s="97"/>
      <c r="H178" s="96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1:81" x14ac:dyDescent="0.25">
      <c r="D179" s="89"/>
    </row>
    <row r="180" spans="1:81" x14ac:dyDescent="0.25">
      <c r="D180" s="92"/>
    </row>
    <row r="181" spans="1:81" x14ac:dyDescent="0.25">
      <c r="A181" s="94"/>
      <c r="B181" s="94"/>
      <c r="D181" s="89"/>
      <c r="E181" s="93"/>
      <c r="F181" s="93"/>
    </row>
    <row r="182" spans="1:81" x14ac:dyDescent="0.25">
      <c r="A182" s="94"/>
      <c r="B182" s="94"/>
      <c r="D182" s="92"/>
      <c r="E182" s="93"/>
      <c r="F182" s="93"/>
    </row>
    <row r="183" spans="1:81" x14ac:dyDescent="0.25">
      <c r="A183" s="94">
        <v>131</v>
      </c>
      <c r="B183" s="94">
        <v>118403</v>
      </c>
      <c r="D183" s="92" t="b">
        <f>AND(B181=C174)</f>
        <v>0</v>
      </c>
      <c r="E183" s="93">
        <v>5</v>
      </c>
      <c r="F183" s="93">
        <v>5</v>
      </c>
    </row>
    <row r="184" spans="1:81" x14ac:dyDescent="0.25">
      <c r="D184" s="92"/>
    </row>
  </sheetData>
  <autoFilter ref="A2:H177" xr:uid="{2818160E-A372-4721-BAB2-A3857356E810}"/>
  <mergeCells count="1"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Реп ИС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Федотов</dc:creator>
  <cp:lastModifiedBy>Дмитрий Федотов</cp:lastModifiedBy>
  <dcterms:created xsi:type="dcterms:W3CDTF">2015-06-05T18:19:34Z</dcterms:created>
  <dcterms:modified xsi:type="dcterms:W3CDTF">2024-11-25T13:02:15Z</dcterms:modified>
</cp:coreProperties>
</file>